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Foglio1" sheetId="1" r:id="rId1"/>
  </sheets>
  <definedNames>
    <definedName name="_xlnm.Print_Area" localSheetId="0">'Foglio1'!$A$1:$K$71</definedName>
  </definedNames>
  <calcPr fullCalcOnLoad="1"/>
</workbook>
</file>

<file path=xl/sharedStrings.xml><?xml version="1.0" encoding="utf-8"?>
<sst xmlns="http://schemas.openxmlformats.org/spreadsheetml/2006/main" count="195" uniqueCount="104">
  <si>
    <t>COGNOME NOME</t>
  </si>
  <si>
    <t>TOTALE</t>
  </si>
  <si>
    <t>N.</t>
  </si>
  <si>
    <t>LUNGHE DISTANZE</t>
  </si>
  <si>
    <t>Luogo</t>
  </si>
  <si>
    <t>Tempo</t>
  </si>
  <si>
    <t>Data</t>
  </si>
  <si>
    <t>TOTALE
KM</t>
  </si>
  <si>
    <t>NUMERO
GARE</t>
  </si>
  <si>
    <t>50 km</t>
  </si>
  <si>
    <t>Reggio Emilia</t>
  </si>
  <si>
    <t>100 km</t>
  </si>
  <si>
    <t>FURFORI ELENA</t>
  </si>
  <si>
    <t>CLASSIFICA  2017</t>
  </si>
  <si>
    <t>GARE DAL 01/12/2016 al 30/11/2017</t>
  </si>
  <si>
    <t>MARATONE 2017</t>
  </si>
  <si>
    <t>BUCCI GIUSEPPE</t>
  </si>
  <si>
    <t>GRANELLI FRANCESCA</t>
  </si>
  <si>
    <t>SCITA MICHELE</t>
  </si>
  <si>
    <t>AZZOLINI SIMONE</t>
  </si>
  <si>
    <t>CUOGHI ELISABETTA</t>
  </si>
  <si>
    <t>FOGLIA FABRIZIO</t>
  </si>
  <si>
    <t>GALLI MAURIZIO</t>
  </si>
  <si>
    <t>MAROTTA ROBERTO</t>
  </si>
  <si>
    <t>MENCHINI ANDREA</t>
  </si>
  <si>
    <t>NADOTTI WALTER</t>
  </si>
  <si>
    <t>PATTINI FEDERICO</t>
  </si>
  <si>
    <t>PIASER CINZIA</t>
  </si>
  <si>
    <t>RONCONI ARTURO</t>
  </si>
  <si>
    <t>TESTA MONICA</t>
  </si>
  <si>
    <t>VAROLI SIMONA</t>
  </si>
  <si>
    <t>Reggio Emilia
11.12.2016
3.56.34</t>
  </si>
  <si>
    <t>Reggio Emilia
11.12.2016
4.54.39</t>
  </si>
  <si>
    <t>Reggio Emilia
11.12.2016
4.01.07</t>
  </si>
  <si>
    <t>Reggio Emilia
11.12.2016
3.47.48</t>
  </si>
  <si>
    <t>Carrara
26.02.2017
4.40.17</t>
  </si>
  <si>
    <t>Carrara
26.02.2017
4.51.44</t>
  </si>
  <si>
    <t>Salsomaggiore
26.02.2017
3.33.44</t>
  </si>
  <si>
    <t>Salsomaggiore
26.02.2017
4.44.47</t>
  </si>
  <si>
    <t>Salsomaggiore
26.02.2017
3.48.22</t>
  </si>
  <si>
    <t>Salsomaggiore
26.02.2017
4.00.11</t>
  </si>
  <si>
    <t>MARCELLINI MATTEO</t>
  </si>
  <si>
    <t>Salsomaggiore
26.02.2017
3.12.37</t>
  </si>
  <si>
    <t>Salsomaggiore
26.02.2017
4.38.14</t>
  </si>
  <si>
    <t>Salsomaggiore
26.02.2017
3.05.31</t>
  </si>
  <si>
    <t>Salsomaggiore
26.02.2017
3.02.08</t>
  </si>
  <si>
    <t>Salsomaggiore
26.02.2017
4.37.49</t>
  </si>
  <si>
    <t>Salsomaggiore
26.02.2017
3.37.04</t>
  </si>
  <si>
    <t>Salsomaggiore</t>
  </si>
  <si>
    <t>Carrara</t>
  </si>
  <si>
    <t>FISCINI MICHELE</t>
  </si>
  <si>
    <t>Siena</t>
  </si>
  <si>
    <t>Terre di Siena 50
26.02.2017
4.03.24</t>
  </si>
  <si>
    <t>Roma
02.04.17
3.06.51</t>
  </si>
  <si>
    <t>Roma</t>
  </si>
  <si>
    <t>LUBRANO GABRIELE</t>
  </si>
  <si>
    <t>Roma
02.04.17
2.37.45</t>
  </si>
  <si>
    <t>Russi
09.04.17
3.46.00</t>
  </si>
  <si>
    <t>Russi (Ra)</t>
  </si>
  <si>
    <t>Castelbolognese</t>
  </si>
  <si>
    <t>50 di Romagna
25.04.2017
4.42.24</t>
  </si>
  <si>
    <t>50 di Romagna
25.04.2017
4.40.26</t>
  </si>
  <si>
    <t>100 Passatore
27.05.2017
9.33.41</t>
  </si>
  <si>
    <t>100 Passatore
27.05.2017
14.12.21</t>
  </si>
  <si>
    <t>Firenze-Faenza</t>
  </si>
  <si>
    <t>Pistoia Abetone
25.06.2017
4.30.51</t>
  </si>
  <si>
    <t>Pistoia Abetone</t>
  </si>
  <si>
    <t>100 km Asolo
15.07.2017
11.22.57</t>
  </si>
  <si>
    <t>Asolo</t>
  </si>
  <si>
    <t>Parmamarathon
15/10/17
3.29.47</t>
  </si>
  <si>
    <t>Parmamarathon
15/10/17
3.40.02</t>
  </si>
  <si>
    <t>Parmamarathon
15/10/17
4.36.49</t>
  </si>
  <si>
    <t>Parmamarathon
15/10/17
4.28.35</t>
  </si>
  <si>
    <t>Parmamarathon
15/10/17
3.18.27</t>
  </si>
  <si>
    <t>Parmamarathon
15/10/17
3.46.46</t>
  </si>
  <si>
    <t>Parmamarathon
15/10/17
5.05.47</t>
  </si>
  <si>
    <t>VACCARO EMANUELE</t>
  </si>
  <si>
    <t>Parmamarathon
15/10/17
3.36.41</t>
  </si>
  <si>
    <t>PORCU MASSIMO</t>
  </si>
  <si>
    <t>Parmamarathon
15/10/17
3.19.59</t>
  </si>
  <si>
    <t>MALPELI WALTER</t>
  </si>
  <si>
    <t>Parmamarathon
15/10/17
2.59.47</t>
  </si>
  <si>
    <t>LEONCINI FEDERICA</t>
  </si>
  <si>
    <t>Parma</t>
  </si>
  <si>
    <t>Parmamarathon
15/10/17
4.35.13</t>
  </si>
  <si>
    <t>Venezia
22/10/17
2.38.37</t>
  </si>
  <si>
    <t>Venezia
22/10/17
4.34.40</t>
  </si>
  <si>
    <t>Venezia</t>
  </si>
  <si>
    <t>Lucca
22.10.2017
4.57.06</t>
  </si>
  <si>
    <t>Lucca</t>
  </si>
  <si>
    <t>Ultra K Salsomag.</t>
  </si>
  <si>
    <t>Ultra K Salso
19.11.2017
4.19.11</t>
  </si>
  <si>
    <t>Ultra K Salso
19.11.2017
4.48.01</t>
  </si>
  <si>
    <t>Ultra K Salso
19.11.2017
5.50.23</t>
  </si>
  <si>
    <t>Ultra K Salso
19.11.2017
5.55.48</t>
  </si>
  <si>
    <t>Ultra K Salso
19.11.2017
4.46.12</t>
  </si>
  <si>
    <t>Ultra K Salso
19.11.2017
4.25.48</t>
  </si>
  <si>
    <t>Ultra K Salso
19.11.2017
4.43.36</t>
  </si>
  <si>
    <t>Ultra K Salso
19.11.2017
5.38.10</t>
  </si>
  <si>
    <t>Firenze marathon
26/11/17
3.19.26</t>
  </si>
  <si>
    <t>CISOTTO SERGIO</t>
  </si>
  <si>
    <t>Firenze marathon
26/11/17
3.58.50</t>
  </si>
  <si>
    <t>Firenze</t>
  </si>
  <si>
    <t>AGGIORNAMENTO 30/11/17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</si>
</sst>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</numFmts>
  <fonts count="5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48"/>
      <color indexed="8"/>
      <name val="Jokerman"/>
      <family val="5"/>
    </font>
    <font>
      <sz val="12"/>
      <name val="Times New Roman"/>
      <family val="2"/>
    </font>
    <font>
      <b/>
      <sz val="14"/>
      <color indexed="8"/>
      <name val="Times New Roman"/>
      <family val="1"/>
    </font>
    <font>
      <sz val="36"/>
      <color indexed="10"/>
      <name val="Jokerman"/>
      <family val="5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6"/>
      <color indexed="8"/>
      <name val="Times New Roman"/>
      <family val="1"/>
    </font>
    <font>
      <sz val="18"/>
      <color indexed="8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12" borderId="10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4" fontId="46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21" fontId="46" fillId="0" borderId="0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14" fontId="46" fillId="0" borderId="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14" fontId="46" fillId="0" borderId="0" xfId="0" applyNumberFormat="1" applyFont="1" applyFill="1" applyAlignment="1">
      <alignment horizontal="center" vertical="center"/>
    </xf>
    <xf numFmtId="21" fontId="4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50" fillId="34" borderId="0" xfId="0" applyFon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1" fontId="4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4" fillId="19" borderId="0" xfId="0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21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21" fontId="0" fillId="0" borderId="0" xfId="0" applyNumberFormat="1" applyFont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21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19" borderId="0" xfId="0" applyFont="1" applyFill="1" applyBorder="1" applyAlignment="1">
      <alignment horizontal="left" vertical="center"/>
    </xf>
    <xf numFmtId="0" fontId="46" fillId="19" borderId="0" xfId="0" applyFont="1" applyFill="1" applyBorder="1" applyAlignment="1">
      <alignment vertical="center"/>
    </xf>
    <xf numFmtId="0" fontId="46" fillId="19" borderId="0" xfId="0" applyFont="1" applyFill="1" applyBorder="1" applyAlignment="1">
      <alignment horizontal="center" vertical="center"/>
    </xf>
    <xf numFmtId="0" fontId="0" fillId="19" borderId="0" xfId="0" applyFill="1" applyBorder="1" applyAlignment="1">
      <alignment vertical="center"/>
    </xf>
    <xf numFmtId="0" fontId="4" fillId="19" borderId="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31</xdr:row>
      <xdr:rowOff>38100</xdr:rowOff>
    </xdr:from>
    <xdr:to>
      <xdr:col>14</xdr:col>
      <xdr:colOff>219075</xdr:colOff>
      <xdr:row>38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8373725"/>
          <a:ext cx="2047875" cy="1971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5" sqref="C5"/>
    </sheetView>
  </sheetViews>
  <sheetFormatPr defaultColWidth="9.140625" defaultRowHeight="15"/>
  <cols>
    <col min="1" max="1" width="7.7109375" style="3" customWidth="1"/>
    <col min="2" max="2" width="34.57421875" style="1" customWidth="1"/>
    <col min="3" max="3" width="15.140625" style="3" customWidth="1"/>
    <col min="4" max="4" width="12.8515625" style="3" customWidth="1"/>
    <col min="5" max="5" width="16.28125" style="3" customWidth="1"/>
    <col min="6" max="6" width="15.28125" style="3" customWidth="1"/>
    <col min="7" max="7" width="13.8515625" style="3" customWidth="1"/>
    <col min="8" max="8" width="14.8515625" style="3" customWidth="1"/>
    <col min="9" max="9" width="15.28125" style="3" customWidth="1"/>
    <col min="10" max="10" width="17.140625" style="3" customWidth="1"/>
    <col min="11" max="11" width="13.7109375" style="3" customWidth="1"/>
    <col min="12" max="16384" width="9.140625" style="1" customWidth="1"/>
  </cols>
  <sheetData>
    <row r="1" spans="1:7" ht="75.75">
      <c r="A1" s="7" t="s">
        <v>13</v>
      </c>
      <c r="B1" s="6"/>
      <c r="G1" s="49" t="s">
        <v>3</v>
      </c>
    </row>
    <row r="2" spans="1:7" ht="42" customHeight="1">
      <c r="A2" s="7"/>
      <c r="B2" s="50" t="s">
        <v>14</v>
      </c>
      <c r="C2" s="51"/>
      <c r="D2" s="51"/>
      <c r="G2" s="38" t="s">
        <v>103</v>
      </c>
    </row>
    <row r="3" ht="31.5" customHeight="1"/>
    <row r="4" spans="1:11" s="4" customFormat="1" ht="34.5" customHeight="1">
      <c r="A4" s="2" t="s">
        <v>2</v>
      </c>
      <c r="B4" s="28" t="s">
        <v>0</v>
      </c>
      <c r="C4" s="29" t="s">
        <v>7</v>
      </c>
      <c r="D4" s="23" t="s">
        <v>8</v>
      </c>
      <c r="E4" s="23">
        <v>1</v>
      </c>
      <c r="F4" s="23">
        <v>2</v>
      </c>
      <c r="G4" s="23">
        <v>3</v>
      </c>
      <c r="H4" s="23">
        <v>4</v>
      </c>
      <c r="I4" s="23">
        <v>5</v>
      </c>
      <c r="J4" s="23">
        <v>6</v>
      </c>
      <c r="K4" s="9"/>
    </row>
    <row r="5" spans="1:11" s="4" customFormat="1" ht="49.5" customHeight="1">
      <c r="A5" s="41">
        <v>1</v>
      </c>
      <c r="B5" s="34" t="s">
        <v>50</v>
      </c>
      <c r="C5" s="39">
        <f>50+42+100+50+42+42</f>
        <v>326</v>
      </c>
      <c r="D5" s="40">
        <f>COUNTA(E5:J5)</f>
        <v>6</v>
      </c>
      <c r="E5" s="61" t="s">
        <v>52</v>
      </c>
      <c r="F5" s="12" t="s">
        <v>53</v>
      </c>
      <c r="G5" s="61" t="s">
        <v>62</v>
      </c>
      <c r="H5" s="61" t="s">
        <v>65</v>
      </c>
      <c r="I5" s="32" t="s">
        <v>73</v>
      </c>
      <c r="J5" s="32" t="s">
        <v>99</v>
      </c>
      <c r="K5" s="9"/>
    </row>
    <row r="6" spans="1:11" s="4" customFormat="1" ht="49.5" customHeight="1">
      <c r="A6" s="41">
        <v>2</v>
      </c>
      <c r="B6" s="35" t="s">
        <v>29</v>
      </c>
      <c r="C6" s="39">
        <f>42+50+100+50</f>
        <v>242</v>
      </c>
      <c r="D6" s="40">
        <f aca="true" t="shared" si="0" ref="D6:D28">COUNTA(E6:J6)</f>
        <v>4</v>
      </c>
      <c r="E6" s="32" t="s">
        <v>37</v>
      </c>
      <c r="F6" s="61" t="s">
        <v>61</v>
      </c>
      <c r="G6" s="61" t="s">
        <v>67</v>
      </c>
      <c r="H6" s="61" t="s">
        <v>91</v>
      </c>
      <c r="I6" s="32"/>
      <c r="J6" s="32"/>
      <c r="K6" s="9"/>
    </row>
    <row r="7" spans="1:11" s="4" customFormat="1" ht="49.5" customHeight="1">
      <c r="A7" s="41">
        <v>3</v>
      </c>
      <c r="B7" s="34" t="s">
        <v>28</v>
      </c>
      <c r="C7" s="39">
        <f>42+42+50+42+50</f>
        <v>226</v>
      </c>
      <c r="D7" s="40">
        <f t="shared" si="0"/>
        <v>5</v>
      </c>
      <c r="E7" s="32" t="s">
        <v>47</v>
      </c>
      <c r="F7" s="12" t="s">
        <v>57</v>
      </c>
      <c r="G7" s="61" t="s">
        <v>60</v>
      </c>
      <c r="H7" s="32" t="s">
        <v>74</v>
      </c>
      <c r="I7" s="61" t="s">
        <v>92</v>
      </c>
      <c r="J7" s="9"/>
      <c r="K7" s="9"/>
    </row>
    <row r="8" spans="1:11" s="4" customFormat="1" ht="49.5" customHeight="1">
      <c r="A8" s="41">
        <v>4</v>
      </c>
      <c r="B8" s="34" t="s">
        <v>22</v>
      </c>
      <c r="C8" s="39">
        <f>42+100+50</f>
        <v>192</v>
      </c>
      <c r="D8" s="40">
        <f t="shared" si="0"/>
        <v>3</v>
      </c>
      <c r="E8" s="32" t="s">
        <v>40</v>
      </c>
      <c r="F8" s="61" t="s">
        <v>63</v>
      </c>
      <c r="G8" s="61" t="s">
        <v>93</v>
      </c>
      <c r="H8" s="9"/>
      <c r="I8" s="32"/>
      <c r="J8" s="32"/>
      <c r="K8" s="9"/>
    </row>
    <row r="9" spans="1:11" s="4" customFormat="1" ht="49.5" customHeight="1">
      <c r="A9" s="41">
        <v>5</v>
      </c>
      <c r="B9" s="78" t="s">
        <v>20</v>
      </c>
      <c r="C9" s="39">
        <f>84+50</f>
        <v>134</v>
      </c>
      <c r="D9" s="40">
        <f t="shared" si="0"/>
        <v>3</v>
      </c>
      <c r="E9" s="32" t="s">
        <v>38</v>
      </c>
      <c r="F9" s="32" t="s">
        <v>75</v>
      </c>
      <c r="G9" s="61" t="s">
        <v>94</v>
      </c>
      <c r="H9" s="9"/>
      <c r="I9" s="32"/>
      <c r="J9" s="32"/>
      <c r="K9" s="9"/>
    </row>
    <row r="10" spans="1:11" s="4" customFormat="1" ht="49.5" customHeight="1">
      <c r="A10" s="41">
        <v>5</v>
      </c>
      <c r="B10" s="34" t="s">
        <v>21</v>
      </c>
      <c r="C10" s="39">
        <f>84+50</f>
        <v>134</v>
      </c>
      <c r="D10" s="40">
        <f t="shared" si="0"/>
        <v>3</v>
      </c>
      <c r="E10" s="32" t="s">
        <v>39</v>
      </c>
      <c r="F10" s="32" t="s">
        <v>69</v>
      </c>
      <c r="G10" s="61" t="s">
        <v>95</v>
      </c>
      <c r="H10" s="9"/>
      <c r="I10" s="32"/>
      <c r="J10" s="32"/>
      <c r="K10" s="9"/>
    </row>
    <row r="11" spans="1:11" s="4" customFormat="1" ht="49.5" customHeight="1">
      <c r="A11" s="41">
        <v>7</v>
      </c>
      <c r="B11" s="34" t="s">
        <v>16</v>
      </c>
      <c r="C11" s="39">
        <f>84+42</f>
        <v>126</v>
      </c>
      <c r="D11" s="40">
        <f t="shared" si="0"/>
        <v>3</v>
      </c>
      <c r="E11" s="12" t="s">
        <v>32</v>
      </c>
      <c r="F11" s="32" t="s">
        <v>36</v>
      </c>
      <c r="G11" s="32" t="s">
        <v>88</v>
      </c>
      <c r="H11" s="12"/>
      <c r="I11" s="32"/>
      <c r="J11" s="32"/>
      <c r="K11" s="12"/>
    </row>
    <row r="12" spans="1:11" s="4" customFormat="1" ht="49.5" customHeight="1">
      <c r="A12" s="41">
        <v>8</v>
      </c>
      <c r="B12" s="34" t="s">
        <v>41</v>
      </c>
      <c r="C12" s="39">
        <v>92</v>
      </c>
      <c r="D12" s="40">
        <f t="shared" si="0"/>
        <v>2</v>
      </c>
      <c r="E12" s="32" t="s">
        <v>42</v>
      </c>
      <c r="F12" s="61" t="s">
        <v>96</v>
      </c>
      <c r="G12" s="12"/>
      <c r="H12" s="12"/>
      <c r="I12" s="32"/>
      <c r="J12" s="12"/>
      <c r="K12" s="12"/>
    </row>
    <row r="13" spans="1:11" s="4" customFormat="1" ht="49.5" customHeight="1">
      <c r="A13" s="41">
        <v>8</v>
      </c>
      <c r="B13" s="34" t="s">
        <v>76</v>
      </c>
      <c r="C13" s="39">
        <v>92</v>
      </c>
      <c r="D13" s="40">
        <f t="shared" si="0"/>
        <v>2</v>
      </c>
      <c r="E13" s="32" t="s">
        <v>77</v>
      </c>
      <c r="F13" s="61" t="s">
        <v>97</v>
      </c>
      <c r="G13" s="12"/>
      <c r="H13" s="9"/>
      <c r="I13" s="12"/>
      <c r="J13" s="32"/>
      <c r="K13" s="9"/>
    </row>
    <row r="14" spans="1:11" s="4" customFormat="1" ht="49.5" customHeight="1">
      <c r="A14" s="41">
        <v>8</v>
      </c>
      <c r="B14" s="35" t="s">
        <v>82</v>
      </c>
      <c r="C14" s="39">
        <v>92</v>
      </c>
      <c r="D14" s="40">
        <f t="shared" si="0"/>
        <v>2</v>
      </c>
      <c r="E14" s="32" t="s">
        <v>84</v>
      </c>
      <c r="F14" s="61" t="s">
        <v>98</v>
      </c>
      <c r="G14" s="12"/>
      <c r="H14" s="9"/>
      <c r="I14" s="12"/>
      <c r="J14" s="32"/>
      <c r="K14" s="9"/>
    </row>
    <row r="15" spans="1:11" s="4" customFormat="1" ht="49.5" customHeight="1">
      <c r="A15" s="41">
        <v>11</v>
      </c>
      <c r="B15" s="35" t="s">
        <v>12</v>
      </c>
      <c r="C15" s="39">
        <v>84</v>
      </c>
      <c r="D15" s="40">
        <f t="shared" si="0"/>
        <v>2</v>
      </c>
      <c r="E15" s="12" t="s">
        <v>31</v>
      </c>
      <c r="F15" s="32" t="s">
        <v>35</v>
      </c>
      <c r="G15" s="12"/>
      <c r="H15" s="12"/>
      <c r="I15" s="32"/>
      <c r="J15" s="32"/>
      <c r="K15" s="9"/>
    </row>
    <row r="16" spans="1:11" s="4" customFormat="1" ht="49.5" customHeight="1">
      <c r="A16" s="41">
        <v>11</v>
      </c>
      <c r="B16" s="34" t="s">
        <v>55</v>
      </c>
      <c r="C16" s="39">
        <v>84</v>
      </c>
      <c r="D16" s="40">
        <f t="shared" si="0"/>
        <v>2</v>
      </c>
      <c r="E16" s="12" t="s">
        <v>56</v>
      </c>
      <c r="F16" s="12" t="s">
        <v>85</v>
      </c>
      <c r="G16" s="12"/>
      <c r="H16" s="12"/>
      <c r="I16" s="32"/>
      <c r="J16" s="12"/>
      <c r="K16" s="12"/>
    </row>
    <row r="17" spans="1:11" s="4" customFormat="1" ht="49.5" customHeight="1">
      <c r="A17" s="41">
        <v>11</v>
      </c>
      <c r="B17" s="34" t="s">
        <v>26</v>
      </c>
      <c r="C17" s="39">
        <v>84</v>
      </c>
      <c r="D17" s="40">
        <f t="shared" si="0"/>
        <v>2</v>
      </c>
      <c r="E17" s="32" t="s">
        <v>46</v>
      </c>
      <c r="F17" s="12" t="s">
        <v>86</v>
      </c>
      <c r="G17" s="12"/>
      <c r="H17" s="9"/>
      <c r="I17" s="32"/>
      <c r="J17" s="32"/>
      <c r="K17" s="9"/>
    </row>
    <row r="18" spans="1:11" s="4" customFormat="1" ht="49.5" customHeight="1">
      <c r="A18" s="41">
        <v>14</v>
      </c>
      <c r="B18" s="34" t="s">
        <v>100</v>
      </c>
      <c r="C18" s="39">
        <v>42</v>
      </c>
      <c r="D18" s="40">
        <f t="shared" si="0"/>
        <v>1</v>
      </c>
      <c r="E18" s="32" t="s">
        <v>101</v>
      </c>
      <c r="F18" s="12"/>
      <c r="G18" s="12"/>
      <c r="H18" s="12"/>
      <c r="I18" s="12"/>
      <c r="J18" s="9"/>
      <c r="K18" s="9"/>
    </row>
    <row r="19" spans="1:11" s="4" customFormat="1" ht="49.5" customHeight="1">
      <c r="A19" s="41">
        <v>14</v>
      </c>
      <c r="B19" s="35" t="s">
        <v>17</v>
      </c>
      <c r="C19" s="39">
        <v>42</v>
      </c>
      <c r="D19" s="40">
        <f t="shared" si="0"/>
        <v>1</v>
      </c>
      <c r="E19" s="12" t="s">
        <v>33</v>
      </c>
      <c r="F19" s="12"/>
      <c r="G19" s="12"/>
      <c r="H19" s="12"/>
      <c r="I19" s="12"/>
      <c r="J19" s="12"/>
      <c r="K19" s="9"/>
    </row>
    <row r="20" spans="1:11" s="4" customFormat="1" ht="49.5" customHeight="1">
      <c r="A20" s="41">
        <v>14</v>
      </c>
      <c r="B20" s="34" t="s">
        <v>23</v>
      </c>
      <c r="C20" s="39">
        <v>42</v>
      </c>
      <c r="D20" s="40">
        <f t="shared" si="0"/>
        <v>1</v>
      </c>
      <c r="E20" s="32" t="s">
        <v>43</v>
      </c>
      <c r="F20" s="12"/>
      <c r="G20" s="12"/>
      <c r="H20" s="9"/>
      <c r="I20" s="32"/>
      <c r="J20" s="32"/>
      <c r="K20" s="9"/>
    </row>
    <row r="21" spans="1:11" s="4" customFormat="1" ht="49.5" customHeight="1">
      <c r="A21" s="41">
        <v>14</v>
      </c>
      <c r="B21" s="34" t="s">
        <v>24</v>
      </c>
      <c r="C21" s="39">
        <v>42</v>
      </c>
      <c r="D21" s="40">
        <f t="shared" si="0"/>
        <v>1</v>
      </c>
      <c r="E21" s="32" t="s">
        <v>44</v>
      </c>
      <c r="F21" s="12"/>
      <c r="G21" s="12"/>
      <c r="H21" s="9"/>
      <c r="I21" s="32"/>
      <c r="J21" s="32"/>
      <c r="K21" s="9"/>
    </row>
    <row r="22" spans="1:11" s="4" customFormat="1" ht="49.5" customHeight="1">
      <c r="A22" s="41">
        <v>14</v>
      </c>
      <c r="B22" s="34" t="s">
        <v>25</v>
      </c>
      <c r="C22" s="39">
        <v>42</v>
      </c>
      <c r="D22" s="40">
        <f t="shared" si="0"/>
        <v>1</v>
      </c>
      <c r="E22" s="32" t="s">
        <v>45</v>
      </c>
      <c r="F22" s="12"/>
      <c r="G22" s="12"/>
      <c r="H22" s="9"/>
      <c r="I22" s="32"/>
      <c r="J22" s="32"/>
      <c r="K22" s="9"/>
    </row>
    <row r="23" spans="1:11" s="4" customFormat="1" ht="49.5" customHeight="1">
      <c r="A23" s="41">
        <v>14</v>
      </c>
      <c r="B23" s="34" t="s">
        <v>18</v>
      </c>
      <c r="C23" s="39">
        <v>42</v>
      </c>
      <c r="D23" s="40">
        <f t="shared" si="0"/>
        <v>1</v>
      </c>
      <c r="E23" s="12" t="s">
        <v>34</v>
      </c>
      <c r="F23" s="12"/>
      <c r="G23" s="12"/>
      <c r="H23" s="9"/>
      <c r="I23" s="12"/>
      <c r="J23" s="9"/>
      <c r="K23" s="9"/>
    </row>
    <row r="24" spans="1:11" s="4" customFormat="1" ht="49.5" customHeight="1">
      <c r="A24" s="41">
        <v>14</v>
      </c>
      <c r="B24" s="34" t="s">
        <v>80</v>
      </c>
      <c r="C24" s="39">
        <v>42</v>
      </c>
      <c r="D24" s="40">
        <f t="shared" si="0"/>
        <v>1</v>
      </c>
      <c r="E24" s="32" t="s">
        <v>81</v>
      </c>
      <c r="F24" s="12"/>
      <c r="G24" s="12"/>
      <c r="H24" s="9"/>
      <c r="I24" s="12"/>
      <c r="J24" s="9"/>
      <c r="K24" s="9"/>
    </row>
    <row r="25" spans="1:11" s="4" customFormat="1" ht="49.5" customHeight="1">
      <c r="A25" s="41">
        <v>14</v>
      </c>
      <c r="B25" s="34" t="s">
        <v>19</v>
      </c>
      <c r="C25" s="39">
        <v>42</v>
      </c>
      <c r="D25" s="40">
        <f t="shared" si="0"/>
        <v>1</v>
      </c>
      <c r="E25" s="32" t="s">
        <v>70</v>
      </c>
      <c r="F25" s="12"/>
      <c r="G25" s="12"/>
      <c r="H25" s="12"/>
      <c r="I25" s="12"/>
      <c r="J25" s="32"/>
      <c r="K25" s="12"/>
    </row>
    <row r="26" spans="1:11" s="4" customFormat="1" ht="49.5" customHeight="1">
      <c r="A26" s="41">
        <v>14</v>
      </c>
      <c r="B26" s="34" t="s">
        <v>78</v>
      </c>
      <c r="C26" s="39">
        <v>42</v>
      </c>
      <c r="D26" s="40">
        <f t="shared" si="0"/>
        <v>1</v>
      </c>
      <c r="E26" s="32" t="s">
        <v>79</v>
      </c>
      <c r="F26" s="12"/>
      <c r="G26" s="12"/>
      <c r="H26" s="9"/>
      <c r="I26" s="12"/>
      <c r="J26" s="32"/>
      <c r="K26" s="9"/>
    </row>
    <row r="27" spans="1:11" s="4" customFormat="1" ht="49.5" customHeight="1">
      <c r="A27" s="41">
        <v>14</v>
      </c>
      <c r="B27" s="35" t="s">
        <v>27</v>
      </c>
      <c r="C27" s="39">
        <v>42</v>
      </c>
      <c r="D27" s="40">
        <f t="shared" si="0"/>
        <v>1</v>
      </c>
      <c r="E27" s="32" t="s">
        <v>71</v>
      </c>
      <c r="F27" s="12"/>
      <c r="G27" s="12"/>
      <c r="H27" s="9"/>
      <c r="I27" s="12"/>
      <c r="J27" s="32"/>
      <c r="K27" s="9"/>
    </row>
    <row r="28" spans="1:11" s="4" customFormat="1" ht="49.5" customHeight="1">
      <c r="A28" s="41">
        <v>14</v>
      </c>
      <c r="B28" s="35" t="s">
        <v>30</v>
      </c>
      <c r="C28" s="39">
        <v>42</v>
      </c>
      <c r="D28" s="40">
        <f t="shared" si="0"/>
        <v>1</v>
      </c>
      <c r="E28" s="32" t="s">
        <v>72</v>
      </c>
      <c r="F28" s="12"/>
      <c r="G28" s="12"/>
      <c r="H28" s="9"/>
      <c r="I28" s="12"/>
      <c r="J28" s="32"/>
      <c r="K28" s="9"/>
    </row>
    <row r="29" spans="1:11" s="4" customFormat="1" ht="24" customHeight="1">
      <c r="A29" s="11"/>
      <c r="B29" s="10"/>
      <c r="C29" s="2"/>
      <c r="D29" s="5"/>
      <c r="E29" s="8"/>
      <c r="F29" s="8"/>
      <c r="G29" s="5"/>
      <c r="H29" s="5"/>
      <c r="I29" s="5"/>
      <c r="J29" s="5"/>
      <c r="K29" s="9"/>
    </row>
    <row r="30" spans="1:11" s="27" customFormat="1" ht="24" customHeight="1">
      <c r="A30" s="26"/>
      <c r="B30" s="36" t="s">
        <v>1</v>
      </c>
      <c r="C30" s="37">
        <f>SUM(C5:C28)</f>
        <v>2370</v>
      </c>
      <c r="D30" s="37">
        <f>SUM(D5:D28)</f>
        <v>50</v>
      </c>
      <c r="E30" s="37">
        <f>COUNTA(E5:E28)</f>
        <v>24</v>
      </c>
      <c r="F30" s="37">
        <f>COUNTA(F5:F28)</f>
        <v>13</v>
      </c>
      <c r="G30" s="37">
        <f>COUNTA(G5:G28)</f>
        <v>7</v>
      </c>
      <c r="H30" s="37">
        <f>COUNTA(H5:H28)</f>
        <v>3</v>
      </c>
      <c r="I30" s="37">
        <f>COUNTA(I5:I28)</f>
        <v>2</v>
      </c>
      <c r="J30" s="37">
        <f>COUNTA(J7:J28)</f>
        <v>0</v>
      </c>
      <c r="K30" s="37">
        <f>COUNTA(K7:K28)</f>
        <v>0</v>
      </c>
    </row>
    <row r="31" ht="24" customHeight="1"/>
    <row r="32" s="19" customFormat="1" ht="27.75" customHeight="1"/>
    <row r="33" spans="1:11" s="19" customFormat="1" ht="27.75" customHeight="1">
      <c r="A33" s="13"/>
      <c r="B33" s="14" t="s">
        <v>15</v>
      </c>
      <c r="C33" s="30" t="s">
        <v>4</v>
      </c>
      <c r="D33" s="30" t="s">
        <v>5</v>
      </c>
      <c r="E33" s="30" t="s">
        <v>6</v>
      </c>
      <c r="F33" s="17"/>
      <c r="G33" s="14" t="s">
        <v>9</v>
      </c>
      <c r="H33" s="15"/>
      <c r="I33" s="30" t="s">
        <v>5</v>
      </c>
      <c r="J33" s="30" t="s">
        <v>4</v>
      </c>
      <c r="K33" s="30" t="s">
        <v>6</v>
      </c>
    </row>
    <row r="34" spans="1:11" s="19" customFormat="1" ht="27.75" customHeight="1">
      <c r="A34" s="13"/>
      <c r="B34" s="15"/>
      <c r="C34" s="13"/>
      <c r="D34" s="13"/>
      <c r="E34" s="13"/>
      <c r="F34" s="17"/>
      <c r="G34" s="17"/>
      <c r="H34" s="17"/>
      <c r="I34" s="15"/>
      <c r="J34" s="17"/>
      <c r="K34" s="15"/>
    </row>
    <row r="35" spans="1:11" s="19" customFormat="1" ht="15.75">
      <c r="A35" s="53">
        <v>1</v>
      </c>
      <c r="B35" s="54" t="s">
        <v>55</v>
      </c>
      <c r="C35" s="62" t="s">
        <v>54</v>
      </c>
      <c r="D35" s="60">
        <v>0.1095486111111111</v>
      </c>
      <c r="E35" s="59">
        <v>42827</v>
      </c>
      <c r="F35" s="33"/>
      <c r="G35" s="63" t="s">
        <v>50</v>
      </c>
      <c r="H35" s="21"/>
      <c r="I35" s="20">
        <v>0.16902777777777778</v>
      </c>
      <c r="J35" s="22" t="s">
        <v>51</v>
      </c>
      <c r="K35" s="18">
        <v>42792</v>
      </c>
    </row>
    <row r="36" spans="1:11" s="19" customFormat="1" ht="15.75">
      <c r="A36" s="53">
        <v>2</v>
      </c>
      <c r="B36" s="54" t="s">
        <v>55</v>
      </c>
      <c r="C36" s="52" t="s">
        <v>87</v>
      </c>
      <c r="D36" s="60">
        <v>0.11015046296296298</v>
      </c>
      <c r="E36" s="59">
        <v>43030</v>
      </c>
      <c r="F36" s="33"/>
      <c r="G36" s="74" t="s">
        <v>29</v>
      </c>
      <c r="H36" s="76"/>
      <c r="I36" s="20">
        <v>0.17998842592592593</v>
      </c>
      <c r="J36" s="22" t="s">
        <v>90</v>
      </c>
      <c r="K36" s="18">
        <v>43058</v>
      </c>
    </row>
    <row r="37" spans="1:11" s="19" customFormat="1" ht="15.75">
      <c r="A37" s="53">
        <v>3</v>
      </c>
      <c r="B37" s="53" t="s">
        <v>80</v>
      </c>
      <c r="C37" s="62" t="s">
        <v>83</v>
      </c>
      <c r="D37" s="58">
        <v>0.12484953703703704</v>
      </c>
      <c r="E37" s="59">
        <v>43023</v>
      </c>
      <c r="F37" s="33"/>
      <c r="G37" s="72" t="s">
        <v>41</v>
      </c>
      <c r="I37" s="20">
        <v>0.18458333333333332</v>
      </c>
      <c r="J37" s="22" t="s">
        <v>90</v>
      </c>
      <c r="K37" s="18">
        <v>43058</v>
      </c>
    </row>
    <row r="38" spans="1:11" s="25" customFormat="1" ht="15.75">
      <c r="A38" s="53">
        <v>4</v>
      </c>
      <c r="B38" s="54" t="s">
        <v>25</v>
      </c>
      <c r="C38" s="53" t="s">
        <v>48</v>
      </c>
      <c r="D38" s="55">
        <v>0.12648148148148147</v>
      </c>
      <c r="E38" s="56">
        <v>42792</v>
      </c>
      <c r="F38" s="33"/>
      <c r="G38" s="63" t="s">
        <v>50</v>
      </c>
      <c r="H38" s="21"/>
      <c r="I38" s="20">
        <v>0.18809027777777776</v>
      </c>
      <c r="J38" s="22" t="s">
        <v>66</v>
      </c>
      <c r="K38" s="18">
        <v>42911</v>
      </c>
    </row>
    <row r="39" spans="1:11" s="19" customFormat="1" ht="15.75">
      <c r="A39" s="53">
        <v>5</v>
      </c>
      <c r="B39" s="54" t="s">
        <v>24</v>
      </c>
      <c r="C39" s="53" t="s">
        <v>48</v>
      </c>
      <c r="D39" s="55">
        <v>0.12883101851851853</v>
      </c>
      <c r="E39" s="56">
        <v>42792</v>
      </c>
      <c r="F39" s="16"/>
      <c r="G39" s="74" t="s">
        <v>29</v>
      </c>
      <c r="H39" s="75"/>
      <c r="I39" s="20">
        <v>0.19474537037037035</v>
      </c>
      <c r="J39" s="22" t="s">
        <v>59</v>
      </c>
      <c r="K39" s="18">
        <v>42850</v>
      </c>
    </row>
    <row r="40" spans="1:11" s="25" customFormat="1" ht="15.75">
      <c r="A40" s="53">
        <v>6</v>
      </c>
      <c r="B40" s="54" t="s">
        <v>50</v>
      </c>
      <c r="C40" s="62" t="s">
        <v>54</v>
      </c>
      <c r="D40" s="60">
        <v>0.12975694444444444</v>
      </c>
      <c r="E40" s="59">
        <v>42827</v>
      </c>
      <c r="F40" s="16"/>
      <c r="G40" s="63" t="s">
        <v>28</v>
      </c>
      <c r="H40" s="21"/>
      <c r="I40" s="20">
        <v>0.19611111111111112</v>
      </c>
      <c r="J40" s="22" t="s">
        <v>59</v>
      </c>
      <c r="K40" s="18">
        <v>42850</v>
      </c>
    </row>
    <row r="41" spans="1:11" s="19" customFormat="1" ht="15.75">
      <c r="A41" s="53">
        <v>7</v>
      </c>
      <c r="B41" s="54" t="s">
        <v>41</v>
      </c>
      <c r="C41" s="53" t="s">
        <v>48</v>
      </c>
      <c r="D41" s="55">
        <v>0.13376157407407407</v>
      </c>
      <c r="E41" s="56">
        <v>42792</v>
      </c>
      <c r="F41" s="16"/>
      <c r="G41" s="73" t="s">
        <v>76</v>
      </c>
      <c r="H41" s="25"/>
      <c r="I41" s="20">
        <v>0.19694444444444445</v>
      </c>
      <c r="J41" s="22" t="s">
        <v>90</v>
      </c>
      <c r="K41" s="18">
        <v>43058</v>
      </c>
    </row>
    <row r="42" spans="1:11" s="19" customFormat="1" ht="15.75">
      <c r="A42" s="53">
        <v>8</v>
      </c>
      <c r="B42" s="54" t="s">
        <v>50</v>
      </c>
      <c r="C42" s="62" t="s">
        <v>83</v>
      </c>
      <c r="D42" s="60">
        <v>0.1378125</v>
      </c>
      <c r="E42" s="59">
        <v>43023</v>
      </c>
      <c r="F42" s="16"/>
      <c r="G42" s="72" t="s">
        <v>21</v>
      </c>
      <c r="I42" s="20">
        <v>0.19874999999999998</v>
      </c>
      <c r="J42" s="22" t="s">
        <v>90</v>
      </c>
      <c r="K42" s="18">
        <v>43058</v>
      </c>
    </row>
    <row r="43" spans="1:11" s="25" customFormat="1" ht="15.75">
      <c r="A43" s="53">
        <v>9</v>
      </c>
      <c r="B43" s="53" t="s">
        <v>50</v>
      </c>
      <c r="C43" s="53" t="s">
        <v>102</v>
      </c>
      <c r="D43" s="58">
        <v>0.13849537037037038</v>
      </c>
      <c r="E43" s="56">
        <v>43065</v>
      </c>
      <c r="F43" s="24"/>
      <c r="G43" s="63" t="s">
        <v>28</v>
      </c>
      <c r="H43" s="21"/>
      <c r="I43" s="20">
        <v>0.20001157407407408</v>
      </c>
      <c r="J43" s="22" t="s">
        <v>90</v>
      </c>
      <c r="K43" s="18">
        <v>43058</v>
      </c>
    </row>
    <row r="44" spans="1:11" s="25" customFormat="1" ht="15.75">
      <c r="A44" s="53">
        <v>10</v>
      </c>
      <c r="B44" s="54" t="s">
        <v>78</v>
      </c>
      <c r="C44" s="62" t="s">
        <v>83</v>
      </c>
      <c r="D44" s="60">
        <v>0.13887731481481483</v>
      </c>
      <c r="E44" s="59">
        <v>43023</v>
      </c>
      <c r="F44" s="24"/>
      <c r="G44" s="74" t="s">
        <v>82</v>
      </c>
      <c r="H44" s="77"/>
      <c r="I44" s="20">
        <v>0.23483796296296297</v>
      </c>
      <c r="J44" s="22" t="s">
        <v>90</v>
      </c>
      <c r="K44" s="18">
        <v>43058</v>
      </c>
    </row>
    <row r="45" spans="1:11" s="25" customFormat="1" ht="15.75">
      <c r="A45" s="53">
        <v>11</v>
      </c>
      <c r="B45" s="54" t="s">
        <v>21</v>
      </c>
      <c r="C45" s="62" t="s">
        <v>83</v>
      </c>
      <c r="D45" s="69">
        <v>0.14568287037037037</v>
      </c>
      <c r="E45" s="59">
        <v>43023</v>
      </c>
      <c r="F45" s="16"/>
      <c r="G45" s="63" t="s">
        <v>22</v>
      </c>
      <c r="H45" s="16"/>
      <c r="I45" s="20">
        <v>0.24332175925925925</v>
      </c>
      <c r="J45" s="22" t="s">
        <v>90</v>
      </c>
      <c r="K45" s="18">
        <v>43058</v>
      </c>
    </row>
    <row r="46" spans="1:11" s="25" customFormat="1" ht="15.75">
      <c r="A46" s="53">
        <v>12</v>
      </c>
      <c r="B46" s="57" t="s">
        <v>29</v>
      </c>
      <c r="C46" s="53" t="s">
        <v>48</v>
      </c>
      <c r="D46" s="55">
        <v>0.14842592592592593</v>
      </c>
      <c r="E46" s="56">
        <v>42792</v>
      </c>
      <c r="F46" s="24"/>
      <c r="G46" s="74" t="s">
        <v>20</v>
      </c>
      <c r="H46" s="77"/>
      <c r="I46" s="20">
        <v>0.24708333333333332</v>
      </c>
      <c r="J46" s="22" t="s">
        <v>90</v>
      </c>
      <c r="K46" s="18">
        <v>43058</v>
      </c>
    </row>
    <row r="47" spans="1:6" s="25" customFormat="1" ht="15.75">
      <c r="A47" s="53">
        <v>13</v>
      </c>
      <c r="B47" s="53" t="s">
        <v>76</v>
      </c>
      <c r="C47" s="62" t="s">
        <v>83</v>
      </c>
      <c r="D47" s="58">
        <v>0.15047453703703703</v>
      </c>
      <c r="E47" s="59">
        <v>43023</v>
      </c>
      <c r="F47" s="16"/>
    </row>
    <row r="48" spans="1:6" s="25" customFormat="1" ht="15.75">
      <c r="A48" s="53">
        <v>14</v>
      </c>
      <c r="B48" s="54" t="s">
        <v>28</v>
      </c>
      <c r="C48" s="53" t="s">
        <v>48</v>
      </c>
      <c r="D48" s="55">
        <v>0.15074074074074076</v>
      </c>
      <c r="E48" s="56">
        <v>42792</v>
      </c>
      <c r="F48" s="16"/>
    </row>
    <row r="49" spans="1:5" ht="15">
      <c r="A49" s="53">
        <v>15</v>
      </c>
      <c r="B49" s="53" t="s">
        <v>19</v>
      </c>
      <c r="C49" s="62" t="s">
        <v>83</v>
      </c>
      <c r="D49" s="58">
        <v>0.15280092592592592</v>
      </c>
      <c r="E49" s="59">
        <v>43023</v>
      </c>
    </row>
    <row r="50" spans="1:5" ht="15">
      <c r="A50" s="53">
        <v>16</v>
      </c>
      <c r="B50" s="54" t="s">
        <v>28</v>
      </c>
      <c r="C50" s="62" t="s">
        <v>58</v>
      </c>
      <c r="D50" s="60">
        <v>0.15694444444444444</v>
      </c>
      <c r="E50" s="59">
        <v>42834</v>
      </c>
    </row>
    <row r="51" spans="1:5" ht="15">
      <c r="A51" s="53">
        <v>17</v>
      </c>
      <c r="B51" s="54" t="s">
        <v>28</v>
      </c>
      <c r="C51" s="62" t="s">
        <v>83</v>
      </c>
      <c r="D51" s="60">
        <v>0.15747685185185187</v>
      </c>
      <c r="E51" s="59">
        <v>43023</v>
      </c>
    </row>
    <row r="52" spans="1:6" ht="15">
      <c r="A52" s="53">
        <v>18</v>
      </c>
      <c r="B52" s="54" t="s">
        <v>18</v>
      </c>
      <c r="C52" s="52" t="s">
        <v>10</v>
      </c>
      <c r="D52" s="58">
        <v>0.15819444444444444</v>
      </c>
      <c r="E52" s="59">
        <v>42715</v>
      </c>
      <c r="F52" s="1"/>
    </row>
    <row r="53" spans="1:5" ht="15">
      <c r="A53" s="53">
        <v>19</v>
      </c>
      <c r="B53" s="54" t="s">
        <v>21</v>
      </c>
      <c r="C53" s="53" t="s">
        <v>48</v>
      </c>
      <c r="D53" s="55">
        <v>0.15858796296296296</v>
      </c>
      <c r="E53" s="56">
        <v>42792</v>
      </c>
    </row>
    <row r="54" spans="1:11" ht="15.75">
      <c r="A54" s="53">
        <v>20</v>
      </c>
      <c r="B54" s="57" t="s">
        <v>12</v>
      </c>
      <c r="C54" s="52" t="s">
        <v>10</v>
      </c>
      <c r="D54" s="60">
        <v>0.1642824074074074</v>
      </c>
      <c r="E54" s="59">
        <v>42715</v>
      </c>
      <c r="G54" s="14" t="s">
        <v>11</v>
      </c>
      <c r="H54" s="15"/>
      <c r="I54" s="30" t="s">
        <v>5</v>
      </c>
      <c r="J54" s="30" t="s">
        <v>4</v>
      </c>
      <c r="K54" s="30" t="s">
        <v>6</v>
      </c>
    </row>
    <row r="55" spans="1:11" ht="15">
      <c r="A55" s="53">
        <v>21</v>
      </c>
      <c r="B55" s="54" t="s">
        <v>100</v>
      </c>
      <c r="C55" s="53" t="s">
        <v>102</v>
      </c>
      <c r="D55" s="58">
        <v>0.1658564814814815</v>
      </c>
      <c r="E55" s="56">
        <v>43065</v>
      </c>
      <c r="G55" s="63" t="s">
        <v>50</v>
      </c>
      <c r="H55" s="52"/>
      <c r="I55" s="64">
        <v>0.3983912037037037</v>
      </c>
      <c r="J55" s="52" t="s">
        <v>64</v>
      </c>
      <c r="K55" s="65">
        <v>42882</v>
      </c>
    </row>
    <row r="56" spans="1:11" ht="15">
      <c r="A56" s="53">
        <v>22</v>
      </c>
      <c r="B56" s="54" t="s">
        <v>22</v>
      </c>
      <c r="C56" s="53" t="s">
        <v>48</v>
      </c>
      <c r="D56" s="55">
        <v>0.16679398148148147</v>
      </c>
      <c r="E56" s="56">
        <v>42792</v>
      </c>
      <c r="G56" s="66" t="s">
        <v>22</v>
      </c>
      <c r="H56" s="66"/>
      <c r="I56" s="67">
        <v>0.5919097222222222</v>
      </c>
      <c r="J56" s="59" t="s">
        <v>64</v>
      </c>
      <c r="K56" s="65">
        <v>42882</v>
      </c>
    </row>
    <row r="57" spans="1:11" ht="15.75">
      <c r="A57" s="53">
        <v>23</v>
      </c>
      <c r="B57" s="57" t="s">
        <v>17</v>
      </c>
      <c r="C57" s="52" t="s">
        <v>10</v>
      </c>
      <c r="D57" s="55">
        <v>0.16744212962962965</v>
      </c>
      <c r="E57" s="59">
        <v>42715</v>
      </c>
      <c r="G57" s="74" t="s">
        <v>29</v>
      </c>
      <c r="H57" s="17"/>
      <c r="I57" s="67">
        <v>0.47427083333333336</v>
      </c>
      <c r="J57" s="68" t="s">
        <v>68</v>
      </c>
      <c r="K57" s="65">
        <v>42931</v>
      </c>
    </row>
    <row r="58" spans="1:5" ht="15">
      <c r="A58" s="53">
        <v>24</v>
      </c>
      <c r="B58" s="53" t="s">
        <v>30</v>
      </c>
      <c r="C58" s="62" t="s">
        <v>83</v>
      </c>
      <c r="D58" s="58">
        <v>0.1865162037037037</v>
      </c>
      <c r="E58" s="59">
        <v>43023</v>
      </c>
    </row>
    <row r="59" spans="1:5" ht="15">
      <c r="A59" s="53">
        <v>25</v>
      </c>
      <c r="B59" s="54" t="s">
        <v>26</v>
      </c>
      <c r="C59" s="53" t="s">
        <v>87</v>
      </c>
      <c r="D59" s="58">
        <v>0.19074074074074074</v>
      </c>
      <c r="E59" s="59">
        <v>43030</v>
      </c>
    </row>
    <row r="60" spans="1:5" ht="15">
      <c r="A60" s="53">
        <v>26</v>
      </c>
      <c r="B60" s="52" t="s">
        <v>82</v>
      </c>
      <c r="C60" s="62" t="s">
        <v>83</v>
      </c>
      <c r="D60" s="60">
        <v>0.1911226851851852</v>
      </c>
      <c r="E60" s="59">
        <v>43023</v>
      </c>
    </row>
    <row r="61" spans="1:5" ht="15">
      <c r="A61" s="53">
        <v>27</v>
      </c>
      <c r="B61" s="52" t="s">
        <v>27</v>
      </c>
      <c r="C61" s="62" t="s">
        <v>83</v>
      </c>
      <c r="D61" s="60">
        <v>0.1922337962962963</v>
      </c>
      <c r="E61" s="59">
        <v>43023</v>
      </c>
    </row>
    <row r="62" spans="1:5" ht="15">
      <c r="A62" s="53">
        <v>28</v>
      </c>
      <c r="B62" s="54" t="s">
        <v>26</v>
      </c>
      <c r="C62" s="53" t="s">
        <v>48</v>
      </c>
      <c r="D62" s="55">
        <v>0.19292824074074075</v>
      </c>
      <c r="E62" s="56">
        <v>42792</v>
      </c>
    </row>
    <row r="63" spans="1:5" ht="15">
      <c r="A63" s="53">
        <v>29</v>
      </c>
      <c r="B63" s="54" t="s">
        <v>23</v>
      </c>
      <c r="C63" s="53" t="s">
        <v>48</v>
      </c>
      <c r="D63" s="55">
        <v>0.1932175925925926</v>
      </c>
      <c r="E63" s="56">
        <v>42792</v>
      </c>
    </row>
    <row r="64" spans="1:5" ht="15">
      <c r="A64" s="53">
        <v>30</v>
      </c>
      <c r="B64" s="57" t="s">
        <v>12</v>
      </c>
      <c r="C64" s="52" t="s">
        <v>49</v>
      </c>
      <c r="D64" s="58">
        <v>0.19464120370370372</v>
      </c>
      <c r="E64" s="56">
        <v>42792</v>
      </c>
    </row>
    <row r="65" spans="1:11" s="71" customFormat="1" ht="15">
      <c r="A65" s="53">
        <v>31</v>
      </c>
      <c r="B65" s="57" t="s">
        <v>20</v>
      </c>
      <c r="C65" s="53" t="s">
        <v>48</v>
      </c>
      <c r="D65" s="55">
        <v>0.1977662037037037</v>
      </c>
      <c r="E65" s="56">
        <v>42792</v>
      </c>
      <c r="F65" s="70"/>
      <c r="G65" s="70"/>
      <c r="H65" s="70"/>
      <c r="I65" s="70"/>
      <c r="J65" s="70"/>
      <c r="K65" s="70"/>
    </row>
    <row r="66" spans="1:11" s="71" customFormat="1" ht="15">
      <c r="A66" s="53">
        <v>32</v>
      </c>
      <c r="B66" s="52" t="s">
        <v>16</v>
      </c>
      <c r="C66" s="52" t="s">
        <v>49</v>
      </c>
      <c r="D66" s="60">
        <v>0.20259259259259257</v>
      </c>
      <c r="E66" s="56">
        <v>42792</v>
      </c>
      <c r="F66" s="70"/>
      <c r="G66" s="70"/>
      <c r="H66" s="70"/>
      <c r="I66" s="70"/>
      <c r="J66" s="70"/>
      <c r="K66" s="70"/>
    </row>
    <row r="67" spans="1:11" s="71" customFormat="1" ht="15">
      <c r="A67" s="53">
        <v>33</v>
      </c>
      <c r="B67" s="54" t="s">
        <v>16</v>
      </c>
      <c r="C67" s="52" t="s">
        <v>10</v>
      </c>
      <c r="D67" s="60">
        <v>0.20461805555555557</v>
      </c>
      <c r="E67" s="59">
        <v>42715</v>
      </c>
      <c r="F67" s="70"/>
      <c r="G67" s="70"/>
      <c r="H67" s="70"/>
      <c r="I67" s="70"/>
      <c r="J67" s="70"/>
      <c r="K67" s="70"/>
    </row>
    <row r="68" spans="1:5" ht="15">
      <c r="A68" s="53">
        <v>34</v>
      </c>
      <c r="B68" s="54" t="s">
        <v>16</v>
      </c>
      <c r="C68" s="62" t="s">
        <v>89</v>
      </c>
      <c r="D68" s="60">
        <v>0.20631944444444442</v>
      </c>
      <c r="E68" s="59">
        <v>43030</v>
      </c>
    </row>
    <row r="69" spans="1:5" ht="15">
      <c r="A69" s="53">
        <v>35</v>
      </c>
      <c r="B69" s="54" t="s">
        <v>20</v>
      </c>
      <c r="C69" s="62" t="s">
        <v>83</v>
      </c>
      <c r="D69" s="58">
        <v>0.21234953703703704</v>
      </c>
      <c r="E69" s="59">
        <v>43023</v>
      </c>
    </row>
    <row r="70" spans="1:5" ht="15.75">
      <c r="A70" s="44"/>
      <c r="B70" s="42"/>
      <c r="C70" s="44"/>
      <c r="D70" s="31"/>
      <c r="E70" s="45"/>
    </row>
    <row r="71" spans="1:5" ht="15.75">
      <c r="A71" s="44"/>
      <c r="B71" s="43"/>
      <c r="C71" s="44"/>
      <c r="D71" s="31"/>
      <c r="E71" s="45"/>
    </row>
    <row r="72" spans="1:5" ht="15.75">
      <c r="A72" s="44"/>
      <c r="B72" s="43"/>
      <c r="C72" s="44"/>
      <c r="D72" s="46"/>
      <c r="E72" s="45"/>
    </row>
    <row r="73" spans="1:5" ht="15.75">
      <c r="A73" s="44"/>
      <c r="B73" s="43"/>
      <c r="C73" s="44"/>
      <c r="D73" s="46"/>
      <c r="E73" s="45"/>
    </row>
    <row r="74" spans="1:5" ht="15.75">
      <c r="A74" s="44"/>
      <c r="B74" s="42"/>
      <c r="C74" s="44"/>
      <c r="D74" s="46"/>
      <c r="E74" s="45"/>
    </row>
    <row r="75" spans="1:5" ht="15.75">
      <c r="A75" s="13"/>
      <c r="B75" s="43"/>
      <c r="C75" s="44"/>
      <c r="D75" s="44"/>
      <c r="E75" s="45"/>
    </row>
    <row r="76" spans="1:5" ht="15.75">
      <c r="A76" s="13"/>
      <c r="B76" s="43"/>
      <c r="C76" s="44"/>
      <c r="D76" s="44"/>
      <c r="E76" s="45"/>
    </row>
    <row r="77" spans="2:5" ht="15">
      <c r="B77" s="48"/>
      <c r="C77" s="47"/>
      <c r="D77" s="47"/>
      <c r="E77" s="47"/>
    </row>
    <row r="78" spans="2:5" ht="15">
      <c r="B78" s="48"/>
      <c r="C78" s="47"/>
      <c r="D78" s="47"/>
      <c r="E78" s="47"/>
    </row>
    <row r="79" spans="2:5" ht="15">
      <c r="B79" s="48"/>
      <c r="C79" s="47"/>
      <c r="D79" s="47"/>
      <c r="E79" s="47"/>
    </row>
    <row r="80" spans="2:5" ht="15">
      <c r="B80" s="48"/>
      <c r="C80" s="47"/>
      <c r="D80" s="47"/>
      <c r="E80" s="47"/>
    </row>
    <row r="81" spans="2:5" ht="15">
      <c r="B81" s="48"/>
      <c r="C81" s="47"/>
      <c r="D81" s="47"/>
      <c r="E81" s="47"/>
    </row>
    <row r="82" spans="2:5" ht="15">
      <c r="B82" s="48"/>
      <c r="C82" s="47"/>
      <c r="D82" s="47"/>
      <c r="E82" s="47"/>
    </row>
    <row r="83" spans="2:5" ht="15">
      <c r="B83" s="48"/>
      <c r="C83" s="47"/>
      <c r="D83" s="47"/>
      <c r="E83" s="47"/>
    </row>
    <row r="84" spans="2:5" ht="15">
      <c r="B84" s="48"/>
      <c r="C84" s="47"/>
      <c r="D84" s="47"/>
      <c r="E84" s="47"/>
    </row>
    <row r="85" spans="2:5" ht="15">
      <c r="B85" s="48"/>
      <c r="C85" s="47"/>
      <c r="D85" s="47"/>
      <c r="E85" s="47"/>
    </row>
    <row r="86" spans="2:5" ht="15">
      <c r="B86" s="48"/>
      <c r="C86" s="47"/>
      <c r="D86" s="47"/>
      <c r="E86" s="47"/>
    </row>
    <row r="87" spans="2:5" ht="15">
      <c r="B87" s="48"/>
      <c r="C87" s="47"/>
      <c r="D87" s="47"/>
      <c r="E87" s="47"/>
    </row>
    <row r="88" spans="2:5" ht="15">
      <c r="B88" s="48"/>
      <c r="C88" s="47"/>
      <c r="D88" s="47"/>
      <c r="E88" s="47"/>
    </row>
  </sheetData>
  <sheetProtection/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8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fabrizio.foglia</dc:creator>
  <cp:keywords/>
  <dc:description/>
  <cp:lastModifiedBy>Tecra M10 3G</cp:lastModifiedBy>
  <cp:lastPrinted>2016-10-21T07:46:32Z</cp:lastPrinted>
  <dcterms:created xsi:type="dcterms:W3CDTF">2011-03-11T17:02:59Z</dcterms:created>
  <dcterms:modified xsi:type="dcterms:W3CDTF">2017-11-30T07:59:17Z</dcterms:modified>
  <cp:category/>
  <cp:version/>
  <cp:contentType/>
  <cp:contentStatus/>
</cp:coreProperties>
</file>