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Foglio1" sheetId="1" r:id="rId1"/>
  </sheets>
  <definedNames>
    <definedName name="_xlnm.Print_Area" localSheetId="0">'Foglio1'!$A$1:$K$62</definedName>
  </definedNames>
  <calcPr fullCalcOnLoad="1"/>
</workbook>
</file>

<file path=xl/sharedStrings.xml><?xml version="1.0" encoding="utf-8"?>
<sst xmlns="http://schemas.openxmlformats.org/spreadsheetml/2006/main" count="209" uniqueCount="117">
  <si>
    <t>COGNOME NOME</t>
  </si>
  <si>
    <t>TOTALE</t>
  </si>
  <si>
    <t>N.</t>
  </si>
  <si>
    <t>LUNGHE DISTANZE</t>
  </si>
  <si>
    <t>Luogo</t>
  </si>
  <si>
    <t>Tempo</t>
  </si>
  <si>
    <t>Data</t>
  </si>
  <si>
    <t>TOTALE
KM</t>
  </si>
  <si>
    <t>NUMERO
GARE</t>
  </si>
  <si>
    <t>Reggio Emilia</t>
  </si>
  <si>
    <t>100 km</t>
  </si>
  <si>
    <t>BUCCI GIUSEPPE</t>
  </si>
  <si>
    <t>RONCONI ARTURO</t>
  </si>
  <si>
    <t>VACCARO EMANUELE</t>
  </si>
  <si>
    <t>MANGIAVACCA MICHELE</t>
  </si>
  <si>
    <t>ROSSI FRANCISCO MARIA</t>
  </si>
  <si>
    <t>ROSSI FRANCISCO M.</t>
  </si>
  <si>
    <t>6 ORE</t>
  </si>
  <si>
    <t>GARE DAL 01/12/2018 al 30/11/2019</t>
  </si>
  <si>
    <t>CLASSIFICA  2019</t>
  </si>
  <si>
    <t>MARATONE 2019</t>
  </si>
  <si>
    <t>Reggio Emilia
9.12.18
3.11.38</t>
  </si>
  <si>
    <t>Reggio Emilia
9.12.18
3.21.10</t>
  </si>
  <si>
    <t>Reggio Emilia
9.12.18
3.18.31</t>
  </si>
  <si>
    <t>Reggio Emilia
9.12.18
3.47.26</t>
  </si>
  <si>
    <t>Reggio Emilia
9.12.18
4.56.45</t>
  </si>
  <si>
    <t>Terni</t>
  </si>
  <si>
    <t>Terre Verdiane
24.2.19
3.46.43</t>
  </si>
  <si>
    <t>CUNICO MAURIZIA</t>
  </si>
  <si>
    <t>Terre Verdiane
24.2.19
2.52.45</t>
  </si>
  <si>
    <t>BELLUCCI FABIO</t>
  </si>
  <si>
    <t>Terre Verdiane
24.2.19
2.45.11</t>
  </si>
  <si>
    <t>CASTIGNOLA DEMETRIO</t>
  </si>
  <si>
    <t>Terre Verdiane
24.2.19
3.06.47</t>
  </si>
  <si>
    <t>Terre Verdiane
24.2.19
3.19.34</t>
  </si>
  <si>
    <t>CUOGHI ELISABETTA</t>
  </si>
  <si>
    <t>Terre Verdiane
24.2.19
4.34.17</t>
  </si>
  <si>
    <t>GALLI MAURIZIO</t>
  </si>
  <si>
    <t>Terre Verdiane
24.2.19
4.48.18</t>
  </si>
  <si>
    <t>Salsomaggiore</t>
  </si>
  <si>
    <t>White Marble MI
24.2.19
5.08.16</t>
  </si>
  <si>
    <t>Milano</t>
  </si>
  <si>
    <t>Castiglione d.L.</t>
  </si>
  <si>
    <t>BUCCI GIUSEPPE (58 km Strasimeno)</t>
  </si>
  <si>
    <r>
      <t xml:space="preserve">Strasimeno </t>
    </r>
    <r>
      <rPr>
        <b/>
        <sz val="11"/>
        <rFont val="Times New Roman"/>
        <family val="1"/>
      </rPr>
      <t>58km</t>
    </r>
    <r>
      <rPr>
        <sz val="11"/>
        <rFont val="Times New Roman"/>
        <family val="1"/>
      </rPr>
      <t xml:space="preserve">
17.3.19
7.45.43</t>
    </r>
  </si>
  <si>
    <t>50 km e oltre</t>
  </si>
  <si>
    <t>PIZZIGONI MAURA</t>
  </si>
  <si>
    <t>LEVATI PATRIZIA</t>
  </si>
  <si>
    <t>RAMIREZ MAURICIO</t>
  </si>
  <si>
    <t>Roma
7.4.19
3.45.40</t>
  </si>
  <si>
    <t>Roma
7.4.19
3.40.02</t>
  </si>
  <si>
    <t>Roma</t>
  </si>
  <si>
    <t>Cervia</t>
  </si>
  <si>
    <t>Ecomarat d.Sale
7.4.19
3.44.55</t>
  </si>
  <si>
    <t>Milano
7.4.19
3.29.23</t>
  </si>
  <si>
    <t>Lamone-Russi
14.4.19
3.20.53</t>
  </si>
  <si>
    <t>Russi (Ra)</t>
  </si>
  <si>
    <t>SILICANI ANDREA</t>
  </si>
  <si>
    <t>50 di Romagna 
25.4.19
3.41.56</t>
  </si>
  <si>
    <t>Castelbolognese</t>
  </si>
  <si>
    <t>50 di Romagna 
25.4.19
4.59.27</t>
  </si>
  <si>
    <t>50 di Romagna 
25.4.19
4.23.45</t>
  </si>
  <si>
    <t>50 di Romagna 
25.4.19
6.16.41</t>
  </si>
  <si>
    <t>50 di Romagna 
25.4.19
6.41.05</t>
  </si>
  <si>
    <t>50 di Romagna 
25.4.19
5.57.30</t>
  </si>
  <si>
    <t>Padova
28.4.19
2.58.45</t>
  </si>
  <si>
    <t>Padova</t>
  </si>
  <si>
    <t>Santhià
1.5.19
5.15.04</t>
  </si>
  <si>
    <t>Santhià</t>
  </si>
  <si>
    <t>100 Passatore 
25.5.19
10.45.38</t>
  </si>
  <si>
    <t>100 Passatore 
25.5.19
17.19.14</t>
  </si>
  <si>
    <t>Firenze</t>
  </si>
  <si>
    <t>Terni 43 km
17.2.19
4.57.34</t>
  </si>
  <si>
    <t>50 Pistoia Abetone 
30.6.19
5.09.09</t>
  </si>
  <si>
    <t>Pistoia Abetone</t>
  </si>
  <si>
    <t>Treviso
31.3.19
2.59.10</t>
  </si>
  <si>
    <t>Treviso</t>
  </si>
  <si>
    <t>50 Gran Sasso 
28.7.19
7.08.14</t>
  </si>
  <si>
    <t>Gran Sasso</t>
  </si>
  <si>
    <t>Ecom. Pratese
15.9.19
5.18.21</t>
  </si>
  <si>
    <t>Prato</t>
  </si>
  <si>
    <t>Azzano (BG)</t>
  </si>
  <si>
    <t>6 ore Azzano BG 
28.9.19
KM 61</t>
  </si>
  <si>
    <t>Km</t>
  </si>
  <si>
    <t>FOGLIA FABRIZIO</t>
  </si>
  <si>
    <t>COLOMBI PAOLO</t>
  </si>
  <si>
    <t>CREATI LUIGI</t>
  </si>
  <si>
    <t>POLETTI MARIANGELA</t>
  </si>
  <si>
    <t>PAGLIARI ALESSANDRA</t>
  </si>
  <si>
    <t>Parma</t>
  </si>
  <si>
    <t>Parma Marat.
20.10.19
3.27.23</t>
  </si>
  <si>
    <t>Parma Marat.
20.10.19
3.28.32</t>
  </si>
  <si>
    <t>Parma Marat.
20.10.19
3.38.05</t>
  </si>
  <si>
    <t>Parma Marat.
20.10.19
3.42.45</t>
  </si>
  <si>
    <t>Parma Marat.
20.10.19
3.53.15</t>
  </si>
  <si>
    <t>Parma Marat.
20.10.19
4.21.20</t>
  </si>
  <si>
    <t>Parma Marat.
20.10.19
4.28.59</t>
  </si>
  <si>
    <t>Parma Marat.
20.10.19
4.38.20</t>
  </si>
  <si>
    <t>Parma Marat.
20.10.19
5.13.52</t>
  </si>
  <si>
    <t>Venezia
27.10.19
2.59.17</t>
  </si>
  <si>
    <t>Venezia</t>
  </si>
  <si>
    <t>Ultra K Salsom.
17.11.19
.</t>
  </si>
  <si>
    <t>NICORICI ELENA</t>
  </si>
  <si>
    <t>Marat.Navigli
27.10.2019
5.16.37</t>
  </si>
  <si>
    <t>Mar.Lago Magg.
03.11.2019
5.03.52</t>
  </si>
  <si>
    <t>LEONCINI FEDERICA</t>
  </si>
  <si>
    <t>Abbiategrasso</t>
  </si>
  <si>
    <t>Verbania</t>
  </si>
  <si>
    <t>AGGIORNAMENTO 17/11/2019</t>
  </si>
  <si>
    <t>MAGNESA GIULIA</t>
  </si>
  <si>
    <t>Ultra K Salsom.
17.11.19
5.04.18</t>
  </si>
  <si>
    <t>Ultra K Salsom.
17.11.19
4.36.28</t>
  </si>
  <si>
    <t>Ultra K Salsom.
17.11.19
5.22.47</t>
  </si>
  <si>
    <t>Ultra K Salsom.
17.11.19
5.27.06</t>
  </si>
  <si>
    <t>Ultra K Salsom.
17.11.19
5.43.55</t>
  </si>
  <si>
    <t>Ultra K Salsom.
17.11.19
5.52.34</t>
  </si>
  <si>
    <t>Ultra K Salsomag.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</si>
</sst>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5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48"/>
      <color indexed="8"/>
      <name val="Jokerman"/>
      <family val="5"/>
    </font>
    <font>
      <b/>
      <sz val="14"/>
      <color indexed="8"/>
      <name val="Times New Roman"/>
      <family val="1"/>
    </font>
    <font>
      <sz val="36"/>
      <color indexed="10"/>
      <name val="Jokerman"/>
      <family val="5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6"/>
      <color indexed="8"/>
      <name val="Times New Roman"/>
      <family val="1"/>
    </font>
    <font>
      <sz val="18"/>
      <color indexed="8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12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21" fontId="4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49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1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21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21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46" fontId="45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19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18" borderId="10" xfId="0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19" borderId="0" xfId="0" applyFill="1" applyAlignment="1">
      <alignment horizontal="left" vertical="center"/>
    </xf>
    <xf numFmtId="0" fontId="0" fillId="19" borderId="0" xfId="0" applyFill="1" applyAlignment="1">
      <alignment vertical="center"/>
    </xf>
    <xf numFmtId="0" fontId="4" fillId="19" borderId="0" xfId="0" applyFont="1" applyFill="1" applyBorder="1" applyAlignment="1">
      <alignment horizontal="left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21" fontId="0" fillId="0" borderId="0" xfId="0" applyNumberFormat="1" applyFont="1" applyBorder="1" applyAlignment="1">
      <alignment horizontal="center" vertical="center"/>
    </xf>
    <xf numFmtId="0" fontId="45" fillId="19" borderId="0" xfId="0" applyFont="1" applyFill="1" applyBorder="1" applyAlignment="1">
      <alignment vertical="center"/>
    </xf>
    <xf numFmtId="0" fontId="0" fillId="19" borderId="0" xfId="0" applyFill="1" applyBorder="1" applyAlignment="1">
      <alignment horizontal="left" vertical="center"/>
    </xf>
    <xf numFmtId="0" fontId="0" fillId="18" borderId="10" xfId="0" applyFont="1" applyFill="1" applyBorder="1" applyAlignment="1">
      <alignment horizontal="center" vertical="center" wrapText="1"/>
    </xf>
    <xf numFmtId="0" fontId="0" fillId="19" borderId="0" xfId="0" applyFill="1" applyBorder="1" applyAlignment="1">
      <alignment vertical="center"/>
    </xf>
    <xf numFmtId="0" fontId="4" fillId="19" borderId="0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4" fillId="19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28</xdr:row>
      <xdr:rowOff>38100</xdr:rowOff>
    </xdr:from>
    <xdr:to>
      <xdr:col>12</xdr:col>
      <xdr:colOff>962025</xdr:colOff>
      <xdr:row>35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16811625"/>
          <a:ext cx="2047875" cy="1971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5" sqref="C5"/>
    </sheetView>
  </sheetViews>
  <sheetFormatPr defaultColWidth="9.140625" defaultRowHeight="15"/>
  <cols>
    <col min="1" max="1" width="7.7109375" style="3" customWidth="1"/>
    <col min="2" max="2" width="34.57421875" style="1" customWidth="1"/>
    <col min="3" max="3" width="15.140625" style="3" customWidth="1"/>
    <col min="4" max="4" width="12.8515625" style="3" customWidth="1"/>
    <col min="5" max="5" width="16.28125" style="3" customWidth="1"/>
    <col min="6" max="6" width="15.28125" style="3" customWidth="1"/>
    <col min="7" max="7" width="17.57421875" style="3" customWidth="1"/>
    <col min="8" max="8" width="18.140625" style="3" customWidth="1"/>
    <col min="9" max="9" width="15.28125" style="3" customWidth="1"/>
    <col min="10" max="10" width="17.140625" style="3" customWidth="1"/>
    <col min="11" max="11" width="17.28125" style="3" customWidth="1"/>
    <col min="12" max="14" width="16.28125" style="1" customWidth="1"/>
    <col min="15" max="16384" width="9.140625" style="1" customWidth="1"/>
  </cols>
  <sheetData>
    <row r="1" spans="1:7" ht="75.75">
      <c r="A1" s="6" t="s">
        <v>19</v>
      </c>
      <c r="B1" s="5"/>
      <c r="G1" s="36" t="s">
        <v>3</v>
      </c>
    </row>
    <row r="2" spans="1:7" ht="42" customHeight="1">
      <c r="A2" s="6"/>
      <c r="B2" s="37" t="s">
        <v>18</v>
      </c>
      <c r="C2" s="38"/>
      <c r="D2" s="38"/>
      <c r="G2" s="27" t="s">
        <v>108</v>
      </c>
    </row>
    <row r="3" ht="31.5" customHeight="1"/>
    <row r="4" spans="1:14" s="4" customFormat="1" ht="34.5" customHeight="1">
      <c r="A4" s="2" t="s">
        <v>2</v>
      </c>
      <c r="B4" s="19" t="s">
        <v>0</v>
      </c>
      <c r="C4" s="20" t="s">
        <v>7</v>
      </c>
      <c r="D4" s="15" t="s">
        <v>8</v>
      </c>
      <c r="E4" s="15">
        <v>1</v>
      </c>
      <c r="F4" s="15">
        <v>2</v>
      </c>
      <c r="G4" s="15">
        <v>3</v>
      </c>
      <c r="H4" s="15">
        <v>4</v>
      </c>
      <c r="I4" s="15">
        <v>5</v>
      </c>
      <c r="J4" s="15">
        <v>6</v>
      </c>
      <c r="K4" s="15">
        <v>7</v>
      </c>
      <c r="L4" s="15">
        <v>8</v>
      </c>
      <c r="M4" s="15">
        <v>9</v>
      </c>
      <c r="N4" s="15">
        <v>10</v>
      </c>
    </row>
    <row r="5" spans="1:14" s="56" customFormat="1" ht="49.5" customHeight="1">
      <c r="A5" s="30">
        <v>1</v>
      </c>
      <c r="B5" s="24" t="s">
        <v>11</v>
      </c>
      <c r="C5" s="28">
        <f>84+43+58+50+42+50+42+42+42</f>
        <v>453</v>
      </c>
      <c r="D5" s="29">
        <f>COUNTA(E5:N5)</f>
        <v>10</v>
      </c>
      <c r="E5" s="22" t="s">
        <v>25</v>
      </c>
      <c r="F5" s="22" t="s">
        <v>72</v>
      </c>
      <c r="G5" s="22" t="s">
        <v>40</v>
      </c>
      <c r="H5" s="60" t="s">
        <v>44</v>
      </c>
      <c r="I5" s="60" t="s">
        <v>63</v>
      </c>
      <c r="J5" s="22" t="s">
        <v>67</v>
      </c>
      <c r="K5" s="60" t="s">
        <v>77</v>
      </c>
      <c r="L5" s="22" t="s">
        <v>79</v>
      </c>
      <c r="M5" s="8" t="s">
        <v>103</v>
      </c>
      <c r="N5" s="8" t="s">
        <v>104</v>
      </c>
    </row>
    <row r="6" spans="1:14" s="56" customFormat="1" ht="49.5" customHeight="1">
      <c r="A6" s="30">
        <v>2</v>
      </c>
      <c r="B6" s="24" t="s">
        <v>13</v>
      </c>
      <c r="C6" s="28">
        <f>84+42+50+100+50+61+42</f>
        <v>429</v>
      </c>
      <c r="D6" s="29">
        <f>COUNTA(E6:N6)</f>
        <v>8</v>
      </c>
      <c r="E6" s="22" t="s">
        <v>22</v>
      </c>
      <c r="F6" s="8" t="s">
        <v>34</v>
      </c>
      <c r="G6" s="8" t="s">
        <v>55</v>
      </c>
      <c r="H6" s="60" t="s">
        <v>61</v>
      </c>
      <c r="I6" s="60" t="s">
        <v>69</v>
      </c>
      <c r="J6" s="60" t="s">
        <v>73</v>
      </c>
      <c r="K6" s="60" t="s">
        <v>82</v>
      </c>
      <c r="L6" s="8" t="s">
        <v>91</v>
      </c>
      <c r="M6" s="8"/>
      <c r="N6" s="8"/>
    </row>
    <row r="7" spans="1:14" s="56" customFormat="1" ht="49.5" customHeight="1">
      <c r="A7" s="30">
        <v>3</v>
      </c>
      <c r="B7" s="24" t="s">
        <v>37</v>
      </c>
      <c r="C7" s="28">
        <f>42+50+100+42+50</f>
        <v>284</v>
      </c>
      <c r="D7" s="29">
        <f>COUNTA(E7:N7)</f>
        <v>5</v>
      </c>
      <c r="E7" s="8" t="s">
        <v>38</v>
      </c>
      <c r="F7" s="60" t="s">
        <v>64</v>
      </c>
      <c r="G7" s="60" t="s">
        <v>70</v>
      </c>
      <c r="H7" s="8" t="s">
        <v>96</v>
      </c>
      <c r="I7" s="72" t="s">
        <v>101</v>
      </c>
      <c r="J7" s="8"/>
      <c r="K7" s="8"/>
      <c r="L7" s="57"/>
      <c r="M7" s="57"/>
      <c r="N7" s="57"/>
    </row>
    <row r="8" spans="1:14" s="56" customFormat="1" ht="49.5" customHeight="1">
      <c r="A8" s="30">
        <v>4</v>
      </c>
      <c r="B8" s="76" t="s">
        <v>35</v>
      </c>
      <c r="C8" s="28">
        <f>42+50+42+50</f>
        <v>184</v>
      </c>
      <c r="D8" s="29">
        <f>COUNTA(E8:N8)</f>
        <v>4</v>
      </c>
      <c r="E8" s="8" t="s">
        <v>36</v>
      </c>
      <c r="F8" s="60" t="s">
        <v>62</v>
      </c>
      <c r="G8" s="8" t="s">
        <v>97</v>
      </c>
      <c r="H8" s="72" t="s">
        <v>115</v>
      </c>
      <c r="I8" s="22"/>
      <c r="J8" s="22"/>
      <c r="K8" s="7"/>
      <c r="L8" s="57"/>
      <c r="M8" s="57"/>
      <c r="N8" s="57"/>
    </row>
    <row r="9" spans="1:14" s="56" customFormat="1" ht="49.5" customHeight="1">
      <c r="A9" s="30">
        <v>5</v>
      </c>
      <c r="B9" s="24" t="s">
        <v>12</v>
      </c>
      <c r="C9" s="28">
        <f>84+42+50</f>
        <v>176</v>
      </c>
      <c r="D9" s="29">
        <f>COUNTA(E9:N9)</f>
        <v>4</v>
      </c>
      <c r="E9" s="22" t="s">
        <v>24</v>
      </c>
      <c r="F9" s="8" t="s">
        <v>27</v>
      </c>
      <c r="G9" s="22" t="s">
        <v>53</v>
      </c>
      <c r="H9" s="60" t="s">
        <v>60</v>
      </c>
      <c r="I9" s="22"/>
      <c r="J9" s="7"/>
      <c r="K9" s="7"/>
      <c r="L9" s="57"/>
      <c r="M9" s="57"/>
      <c r="N9" s="57"/>
    </row>
    <row r="10" spans="1:14" s="56" customFormat="1" ht="49.5" customHeight="1">
      <c r="A10" s="30">
        <v>6</v>
      </c>
      <c r="B10" s="58" t="s">
        <v>28</v>
      </c>
      <c r="C10" s="28">
        <f>84+42+42</f>
        <v>168</v>
      </c>
      <c r="D10" s="29">
        <f>COUNTA(E10:N10)</f>
        <v>4</v>
      </c>
      <c r="E10" s="8" t="s">
        <v>29</v>
      </c>
      <c r="F10" s="22" t="s">
        <v>75</v>
      </c>
      <c r="G10" s="22" t="s">
        <v>65</v>
      </c>
      <c r="H10" s="22" t="s">
        <v>99</v>
      </c>
      <c r="I10" s="22"/>
      <c r="J10" s="22"/>
      <c r="K10" s="7"/>
      <c r="L10" s="57"/>
      <c r="M10" s="57"/>
      <c r="N10" s="57"/>
    </row>
    <row r="11" spans="1:14" s="56" customFormat="1" ht="49.5" customHeight="1">
      <c r="A11" s="30">
        <v>7</v>
      </c>
      <c r="B11" s="24" t="s">
        <v>86</v>
      </c>
      <c r="C11" s="28">
        <f>42+50</f>
        <v>92</v>
      </c>
      <c r="D11" s="29">
        <f>COUNTA(E11:N11)</f>
        <v>2</v>
      </c>
      <c r="E11" s="8" t="s">
        <v>94</v>
      </c>
      <c r="F11" s="72" t="s">
        <v>113</v>
      </c>
      <c r="G11" s="22"/>
      <c r="H11" s="22"/>
      <c r="I11" s="22"/>
      <c r="J11" s="22"/>
      <c r="K11" s="7"/>
      <c r="L11" s="57"/>
      <c r="M11" s="57"/>
      <c r="N11" s="57"/>
    </row>
    <row r="12" spans="1:14" s="56" customFormat="1" ht="49.5" customHeight="1">
      <c r="A12" s="30">
        <v>7</v>
      </c>
      <c r="B12" s="24" t="s">
        <v>84</v>
      </c>
      <c r="C12" s="28">
        <f>42+50</f>
        <v>92</v>
      </c>
      <c r="D12" s="29">
        <f>COUNTA(E12:N12)</f>
        <v>2</v>
      </c>
      <c r="E12" s="8" t="s">
        <v>92</v>
      </c>
      <c r="F12" s="72" t="s">
        <v>110</v>
      </c>
      <c r="G12" s="22"/>
      <c r="H12" s="22"/>
      <c r="I12" s="22"/>
      <c r="J12" s="22"/>
      <c r="K12" s="7"/>
      <c r="L12" s="57"/>
      <c r="M12" s="57"/>
      <c r="N12" s="57"/>
    </row>
    <row r="13" spans="1:14" s="56" customFormat="1" ht="49.5" customHeight="1">
      <c r="A13" s="30">
        <v>9</v>
      </c>
      <c r="B13" s="24" t="s">
        <v>15</v>
      </c>
      <c r="C13" s="28">
        <f>42+42</f>
        <v>84</v>
      </c>
      <c r="D13" s="29">
        <f>COUNTA(E13:N13)</f>
        <v>2</v>
      </c>
      <c r="E13" s="22" t="s">
        <v>21</v>
      </c>
      <c r="F13" s="8" t="s">
        <v>90</v>
      </c>
      <c r="G13" s="8"/>
      <c r="H13" s="7"/>
      <c r="I13" s="22"/>
      <c r="J13" s="22"/>
      <c r="K13" s="7"/>
      <c r="L13" s="57"/>
      <c r="M13" s="57"/>
      <c r="N13" s="57"/>
    </row>
    <row r="14" spans="1:14" s="56" customFormat="1" ht="49.5" customHeight="1">
      <c r="A14" s="30">
        <v>10</v>
      </c>
      <c r="B14" s="58" t="s">
        <v>109</v>
      </c>
      <c r="C14" s="28">
        <v>50</v>
      </c>
      <c r="D14" s="29">
        <f>COUNTA(E14:N14)</f>
        <v>1</v>
      </c>
      <c r="E14" s="8" t="s">
        <v>111</v>
      </c>
      <c r="F14" s="22"/>
      <c r="G14" s="22"/>
      <c r="H14" s="22"/>
      <c r="I14" s="22"/>
      <c r="J14" s="22"/>
      <c r="K14" s="7"/>
      <c r="L14" s="57"/>
      <c r="M14" s="57"/>
      <c r="N14" s="57"/>
    </row>
    <row r="15" spans="1:14" s="56" customFormat="1" ht="49.5" customHeight="1">
      <c r="A15" s="30">
        <v>10</v>
      </c>
      <c r="B15" s="24" t="s">
        <v>57</v>
      </c>
      <c r="C15" s="28">
        <v>50</v>
      </c>
      <c r="D15" s="29">
        <f>COUNTA(E15:N15)</f>
        <v>1</v>
      </c>
      <c r="E15" s="60" t="s">
        <v>58</v>
      </c>
      <c r="F15" s="22"/>
      <c r="G15" s="8"/>
      <c r="H15" s="7"/>
      <c r="I15" s="22"/>
      <c r="J15" s="22"/>
      <c r="K15" s="7"/>
      <c r="L15" s="57"/>
      <c r="M15" s="57"/>
      <c r="N15" s="57"/>
    </row>
    <row r="16" spans="1:14" s="56" customFormat="1" ht="49.5" customHeight="1">
      <c r="A16" s="30">
        <v>10</v>
      </c>
      <c r="B16" s="58" t="s">
        <v>102</v>
      </c>
      <c r="C16" s="28">
        <v>50</v>
      </c>
      <c r="D16" s="29">
        <f>COUNTA(E16:N16)</f>
        <v>1</v>
      </c>
      <c r="E16" s="72" t="s">
        <v>112</v>
      </c>
      <c r="F16" s="22"/>
      <c r="G16" s="22"/>
      <c r="H16" s="22"/>
      <c r="I16" s="22"/>
      <c r="J16" s="22"/>
      <c r="K16" s="7"/>
      <c r="L16" s="57"/>
      <c r="M16" s="57"/>
      <c r="N16" s="57"/>
    </row>
    <row r="17" spans="1:14" s="56" customFormat="1" ht="49.5" customHeight="1">
      <c r="A17" s="30">
        <v>10</v>
      </c>
      <c r="B17" s="58" t="s">
        <v>105</v>
      </c>
      <c r="C17" s="28">
        <v>50</v>
      </c>
      <c r="D17" s="29">
        <f>COUNTA(E17:N17)</f>
        <v>1</v>
      </c>
      <c r="E17" s="72" t="s">
        <v>114</v>
      </c>
      <c r="F17" s="22"/>
      <c r="G17" s="22"/>
      <c r="H17" s="22"/>
      <c r="I17" s="22"/>
      <c r="J17" s="22"/>
      <c r="K17" s="7"/>
      <c r="L17" s="57"/>
      <c r="M17" s="57"/>
      <c r="N17" s="57"/>
    </row>
    <row r="18" spans="1:14" s="56" customFormat="1" ht="49.5" customHeight="1">
      <c r="A18" s="30">
        <v>14</v>
      </c>
      <c r="B18" s="24" t="s">
        <v>85</v>
      </c>
      <c r="C18" s="28">
        <v>42</v>
      </c>
      <c r="D18" s="29">
        <f>COUNTA(E18:N18)</f>
        <v>1</v>
      </c>
      <c r="E18" s="8" t="s">
        <v>93</v>
      </c>
      <c r="F18" s="22"/>
      <c r="G18" s="22"/>
      <c r="H18" s="22"/>
      <c r="I18" s="22"/>
      <c r="J18" s="22"/>
      <c r="K18" s="7"/>
      <c r="L18" s="57"/>
      <c r="M18" s="57"/>
      <c r="N18" s="57"/>
    </row>
    <row r="19" spans="1:14" s="56" customFormat="1" ht="49.5" customHeight="1">
      <c r="A19" s="30">
        <v>14</v>
      </c>
      <c r="B19" s="24" t="s">
        <v>30</v>
      </c>
      <c r="C19" s="28">
        <v>42</v>
      </c>
      <c r="D19" s="29">
        <f>COUNTA(E19:N19)</f>
        <v>1</v>
      </c>
      <c r="E19" s="8" t="s">
        <v>31</v>
      </c>
      <c r="F19" s="8"/>
      <c r="G19" s="8"/>
      <c r="H19" s="7"/>
      <c r="I19" s="22"/>
      <c r="J19" s="22"/>
      <c r="K19" s="7"/>
      <c r="L19" s="57"/>
      <c r="M19" s="57"/>
      <c r="N19" s="57"/>
    </row>
    <row r="20" spans="1:14" s="56" customFormat="1" ht="49.5" customHeight="1">
      <c r="A20" s="30">
        <v>14</v>
      </c>
      <c r="B20" s="24" t="s">
        <v>32</v>
      </c>
      <c r="C20" s="28">
        <v>42</v>
      </c>
      <c r="D20" s="29">
        <f>COUNTA(E20:N20)</f>
        <v>1</v>
      </c>
      <c r="E20" s="8" t="s">
        <v>33</v>
      </c>
      <c r="F20" s="22"/>
      <c r="G20" s="8"/>
      <c r="H20" s="8"/>
      <c r="I20" s="8"/>
      <c r="J20" s="8"/>
      <c r="K20" s="7"/>
      <c r="L20" s="57"/>
      <c r="M20" s="57"/>
      <c r="N20" s="57"/>
    </row>
    <row r="21" spans="1:14" s="56" customFormat="1" ht="49.5" customHeight="1">
      <c r="A21" s="30">
        <v>14</v>
      </c>
      <c r="B21" s="58" t="s">
        <v>46</v>
      </c>
      <c r="C21" s="28">
        <v>42</v>
      </c>
      <c r="D21" s="29">
        <f>COUNTA(E21:N21)</f>
        <v>1</v>
      </c>
      <c r="E21" s="8" t="s">
        <v>49</v>
      </c>
      <c r="F21" s="22"/>
      <c r="G21" s="8"/>
      <c r="H21" s="7"/>
      <c r="I21" s="22"/>
      <c r="J21" s="22"/>
      <c r="K21" s="7"/>
      <c r="L21" s="57"/>
      <c r="M21" s="57"/>
      <c r="N21" s="57"/>
    </row>
    <row r="22" spans="1:14" s="56" customFormat="1" ht="49.5" customHeight="1">
      <c r="A22" s="30">
        <v>14</v>
      </c>
      <c r="B22" s="58" t="s">
        <v>47</v>
      </c>
      <c r="C22" s="28">
        <v>42</v>
      </c>
      <c r="D22" s="29">
        <f>COUNTA(E22:N22)</f>
        <v>1</v>
      </c>
      <c r="E22" s="8" t="s">
        <v>50</v>
      </c>
      <c r="F22" s="22"/>
      <c r="G22" s="8"/>
      <c r="H22" s="7"/>
      <c r="I22" s="22"/>
      <c r="J22" s="22"/>
      <c r="K22" s="7"/>
      <c r="L22" s="57"/>
      <c r="M22" s="57"/>
      <c r="N22" s="57"/>
    </row>
    <row r="23" spans="1:14" s="56" customFormat="1" ht="49.5" customHeight="1">
      <c r="A23" s="30">
        <v>14</v>
      </c>
      <c r="B23" s="24" t="s">
        <v>14</v>
      </c>
      <c r="C23" s="28">
        <v>42</v>
      </c>
      <c r="D23" s="29">
        <f>COUNTA(E23:N23)</f>
        <v>1</v>
      </c>
      <c r="E23" s="22" t="s">
        <v>23</v>
      </c>
      <c r="F23" s="22"/>
      <c r="G23" s="22"/>
      <c r="H23" s="22"/>
      <c r="I23" s="22"/>
      <c r="J23" s="22"/>
      <c r="K23" s="7"/>
      <c r="L23" s="57"/>
      <c r="M23" s="57"/>
      <c r="N23" s="57"/>
    </row>
    <row r="24" spans="1:14" s="56" customFormat="1" ht="49.5" customHeight="1">
      <c r="A24" s="30">
        <v>14</v>
      </c>
      <c r="B24" s="24" t="s">
        <v>48</v>
      </c>
      <c r="C24" s="28">
        <v>42</v>
      </c>
      <c r="D24" s="29">
        <f>COUNTA(E24:N24)</f>
        <v>1</v>
      </c>
      <c r="E24" s="22" t="s">
        <v>54</v>
      </c>
      <c r="F24" s="22"/>
      <c r="G24" s="22"/>
      <c r="H24" s="22"/>
      <c r="I24" s="22"/>
      <c r="J24" s="22"/>
      <c r="K24" s="7"/>
      <c r="L24" s="57"/>
      <c r="M24" s="57"/>
      <c r="N24" s="57"/>
    </row>
    <row r="25" spans="1:14" s="56" customFormat="1" ht="49.5" customHeight="1">
      <c r="A25" s="30">
        <v>14</v>
      </c>
      <c r="B25" s="58" t="s">
        <v>88</v>
      </c>
      <c r="C25" s="28">
        <v>42</v>
      </c>
      <c r="D25" s="29">
        <f>COUNTA(E25:N25)</f>
        <v>1</v>
      </c>
      <c r="E25" s="8" t="s">
        <v>98</v>
      </c>
      <c r="F25" s="22"/>
      <c r="G25" s="22"/>
      <c r="H25" s="22"/>
      <c r="I25" s="22"/>
      <c r="J25" s="22"/>
      <c r="K25" s="7"/>
      <c r="L25" s="57"/>
      <c r="M25" s="57"/>
      <c r="N25" s="57"/>
    </row>
    <row r="26" spans="1:14" s="56" customFormat="1" ht="49.5" customHeight="1">
      <c r="A26" s="30">
        <v>14</v>
      </c>
      <c r="B26" s="58" t="s">
        <v>87</v>
      </c>
      <c r="C26" s="28">
        <v>42</v>
      </c>
      <c r="D26" s="29">
        <f>COUNTA(E26:N26)</f>
        <v>1</v>
      </c>
      <c r="E26" s="8" t="s">
        <v>95</v>
      </c>
      <c r="F26" s="22"/>
      <c r="G26" s="22"/>
      <c r="H26" s="22"/>
      <c r="I26" s="22"/>
      <c r="J26" s="22"/>
      <c r="K26" s="7"/>
      <c r="L26" s="57"/>
      <c r="M26" s="57"/>
      <c r="N26" s="57"/>
    </row>
    <row r="27" spans="1:14" s="18" customFormat="1" ht="24" customHeight="1">
      <c r="A27" s="17"/>
      <c r="B27" s="25" t="s">
        <v>1</v>
      </c>
      <c r="C27" s="26">
        <f>SUM(C5:C26)</f>
        <v>2540</v>
      </c>
      <c r="D27" s="26">
        <f>SUM(D5:D26)</f>
        <v>54</v>
      </c>
      <c r="E27" s="26">
        <f>COUNTA(E5:E26)</f>
        <v>22</v>
      </c>
      <c r="F27" s="26">
        <f>COUNTA(F5:F26)</f>
        <v>9</v>
      </c>
      <c r="G27" s="26">
        <f>COUNTA(G5:G26)</f>
        <v>6</v>
      </c>
      <c r="H27" s="26">
        <f>COUNTA(H5:H26)</f>
        <v>6</v>
      </c>
      <c r="I27" s="26">
        <f>COUNTA(I5:I26)</f>
        <v>3</v>
      </c>
      <c r="J27" s="26">
        <f>COUNTA(J5:J26)</f>
        <v>2</v>
      </c>
      <c r="K27" s="26">
        <f>COUNTA(K5:K26)</f>
        <v>2</v>
      </c>
      <c r="L27" s="26">
        <f>COUNTA(L5:L26)</f>
        <v>2</v>
      </c>
      <c r="M27" s="26">
        <f>COUNTA(M5:M26)</f>
        <v>1</v>
      </c>
      <c r="N27" s="26">
        <f>COUNTA(N5:N26)</f>
        <v>1</v>
      </c>
    </row>
    <row r="28" ht="24" customHeight="1"/>
    <row r="29" s="14" customFormat="1" ht="27.75" customHeight="1"/>
    <row r="30" spans="1:11" s="14" customFormat="1" ht="27.75" customHeight="1">
      <c r="A30" s="9"/>
      <c r="B30" s="10" t="s">
        <v>20</v>
      </c>
      <c r="C30" s="21" t="s">
        <v>4</v>
      </c>
      <c r="D30" s="21" t="s">
        <v>5</v>
      </c>
      <c r="E30" s="21" t="s">
        <v>6</v>
      </c>
      <c r="F30" s="13"/>
      <c r="G30" s="10" t="s">
        <v>45</v>
      </c>
      <c r="H30" s="11"/>
      <c r="I30" s="21" t="s">
        <v>5</v>
      </c>
      <c r="J30" s="21" t="s">
        <v>4</v>
      </c>
      <c r="K30" s="21" t="s">
        <v>6</v>
      </c>
    </row>
    <row r="31" spans="1:11" s="14" customFormat="1" ht="27.75" customHeight="1">
      <c r="A31" s="9"/>
      <c r="B31" s="11"/>
      <c r="C31" s="9"/>
      <c r="D31" s="9"/>
      <c r="E31" s="9"/>
      <c r="F31" s="13"/>
      <c r="G31" s="13"/>
      <c r="H31" s="13"/>
      <c r="I31" s="11"/>
      <c r="J31" s="13"/>
      <c r="K31" s="11"/>
    </row>
    <row r="32" spans="1:11" s="14" customFormat="1" ht="15.75">
      <c r="A32" s="32">
        <v>1</v>
      </c>
      <c r="B32" s="53" t="s">
        <v>30</v>
      </c>
      <c r="C32" s="45" t="s">
        <v>39</v>
      </c>
      <c r="D32" s="40">
        <v>0.11471064814814814</v>
      </c>
      <c r="E32" s="41">
        <v>43520</v>
      </c>
      <c r="F32" s="13"/>
      <c r="G32" s="51" t="s">
        <v>57</v>
      </c>
      <c r="H32" s="47"/>
      <c r="I32" s="44">
        <v>0.15412037037037038</v>
      </c>
      <c r="J32" s="45" t="s">
        <v>59</v>
      </c>
      <c r="K32" s="43">
        <v>43580</v>
      </c>
    </row>
    <row r="33" spans="1:11" s="14" customFormat="1" ht="15.75">
      <c r="A33" s="32">
        <v>2</v>
      </c>
      <c r="B33" s="65" t="s">
        <v>28</v>
      </c>
      <c r="C33" s="45" t="s">
        <v>39</v>
      </c>
      <c r="D33" s="44">
        <v>0.11996527777777777</v>
      </c>
      <c r="E33" s="41">
        <v>43520</v>
      </c>
      <c r="F33" s="13"/>
      <c r="G33" s="16" t="s">
        <v>13</v>
      </c>
      <c r="H33" s="16"/>
      <c r="I33" s="68">
        <v>0.1831597222222222</v>
      </c>
      <c r="J33" s="67" t="s">
        <v>59</v>
      </c>
      <c r="K33" s="43">
        <v>43580</v>
      </c>
    </row>
    <row r="34" spans="1:14" s="14" customFormat="1" ht="15.75">
      <c r="A34" s="32">
        <v>3</v>
      </c>
      <c r="B34" s="65" t="s">
        <v>28</v>
      </c>
      <c r="C34" s="34" t="s">
        <v>66</v>
      </c>
      <c r="D34" s="40">
        <v>0.12413194444444443</v>
      </c>
      <c r="E34" s="41">
        <v>43583</v>
      </c>
      <c r="F34" s="45"/>
      <c r="G34" s="73" t="s">
        <v>109</v>
      </c>
      <c r="H34" s="73"/>
      <c r="I34" s="68">
        <v>0.19199074074074074</v>
      </c>
      <c r="J34" s="16" t="s">
        <v>116</v>
      </c>
      <c r="K34" s="41">
        <v>43786</v>
      </c>
      <c r="L34" s="16"/>
      <c r="M34" s="16"/>
      <c r="N34" s="16"/>
    </row>
    <row r="35" spans="1:14" s="16" customFormat="1" ht="15.75">
      <c r="A35" s="32">
        <v>4</v>
      </c>
      <c r="B35" s="65" t="s">
        <v>28</v>
      </c>
      <c r="C35" s="34" t="s">
        <v>76</v>
      </c>
      <c r="D35" s="40">
        <v>0.1244212962962963</v>
      </c>
      <c r="E35" s="41">
        <v>43555</v>
      </c>
      <c r="F35" s="23"/>
      <c r="G35" s="51" t="s">
        <v>12</v>
      </c>
      <c r="H35" s="47"/>
      <c r="I35" s="44">
        <v>0.2079513888888889</v>
      </c>
      <c r="J35" s="45" t="s">
        <v>59</v>
      </c>
      <c r="K35" s="43">
        <v>43580</v>
      </c>
      <c r="L35" s="14"/>
      <c r="M35" s="14"/>
      <c r="N35" s="14"/>
    </row>
    <row r="36" spans="1:11" s="14" customFormat="1" ht="15.75">
      <c r="A36" s="32">
        <v>5</v>
      </c>
      <c r="B36" s="65" t="s">
        <v>28</v>
      </c>
      <c r="C36" s="34" t="s">
        <v>100</v>
      </c>
      <c r="D36" s="40">
        <v>0.12450231481481482</v>
      </c>
      <c r="E36" s="41">
        <v>43765</v>
      </c>
      <c r="F36" s="23"/>
      <c r="G36" s="51" t="s">
        <v>84</v>
      </c>
      <c r="H36" s="47"/>
      <c r="I36" s="68">
        <v>0.21131944444444442</v>
      </c>
      <c r="J36" s="16" t="s">
        <v>116</v>
      </c>
      <c r="K36" s="41">
        <v>43786</v>
      </c>
    </row>
    <row r="37" spans="1:11" s="16" customFormat="1" ht="15.75">
      <c r="A37" s="32">
        <v>6</v>
      </c>
      <c r="B37" s="59" t="s">
        <v>32</v>
      </c>
      <c r="C37" s="34" t="s">
        <v>39</v>
      </c>
      <c r="D37" s="42">
        <v>0.12971064814814814</v>
      </c>
      <c r="E37" s="41">
        <v>43520</v>
      </c>
      <c r="F37" s="45"/>
      <c r="G37" s="51" t="s">
        <v>13</v>
      </c>
      <c r="H37" s="47"/>
      <c r="I37" s="44">
        <v>0.2146875</v>
      </c>
      <c r="J37" s="45" t="s">
        <v>74</v>
      </c>
      <c r="K37" s="43">
        <v>43646</v>
      </c>
    </row>
    <row r="38" spans="1:11" s="14" customFormat="1" ht="15.75">
      <c r="A38" s="32">
        <v>7</v>
      </c>
      <c r="B38" s="50" t="s">
        <v>16</v>
      </c>
      <c r="C38" s="34" t="s">
        <v>9</v>
      </c>
      <c r="D38" s="40">
        <v>0.1330787037037037</v>
      </c>
      <c r="E38" s="41">
        <v>43443</v>
      </c>
      <c r="F38" s="23"/>
      <c r="G38" s="74" t="s">
        <v>102</v>
      </c>
      <c r="H38" s="75"/>
      <c r="I38" s="68">
        <v>0.2241550925925926</v>
      </c>
      <c r="J38" s="16" t="s">
        <v>116</v>
      </c>
      <c r="K38" s="41">
        <v>43786</v>
      </c>
    </row>
    <row r="39" spans="1:14" s="14" customFormat="1" ht="15.75">
      <c r="A39" s="32">
        <v>8</v>
      </c>
      <c r="B39" s="50" t="s">
        <v>14</v>
      </c>
      <c r="C39" s="34" t="s">
        <v>9</v>
      </c>
      <c r="D39" s="40">
        <v>0.1378587962962963</v>
      </c>
      <c r="E39" s="41">
        <v>43443</v>
      </c>
      <c r="F39" s="13"/>
      <c r="G39" s="16" t="s">
        <v>86</v>
      </c>
      <c r="H39" s="16"/>
      <c r="I39" s="68">
        <v>0.2271527777777778</v>
      </c>
      <c r="J39" s="16" t="s">
        <v>116</v>
      </c>
      <c r="K39" s="41">
        <v>43786</v>
      </c>
      <c r="L39" s="16"/>
      <c r="M39" s="16"/>
      <c r="N39" s="16"/>
    </row>
    <row r="40" spans="1:11" s="16" customFormat="1" ht="15.75">
      <c r="A40" s="32">
        <v>9</v>
      </c>
      <c r="B40" s="50" t="s">
        <v>13</v>
      </c>
      <c r="C40" s="45" t="s">
        <v>39</v>
      </c>
      <c r="D40" s="44">
        <v>0.13858796296296297</v>
      </c>
      <c r="E40" s="41">
        <v>43520</v>
      </c>
      <c r="F40" s="23"/>
      <c r="G40" s="73" t="s">
        <v>105</v>
      </c>
      <c r="H40" s="73"/>
      <c r="I40" s="68">
        <v>0.2388310185185185</v>
      </c>
      <c r="J40" s="16" t="s">
        <v>116</v>
      </c>
      <c r="K40" s="41">
        <v>43786</v>
      </c>
    </row>
    <row r="41" spans="1:11" s="16" customFormat="1" ht="15.75">
      <c r="A41" s="32">
        <v>10</v>
      </c>
      <c r="B41" s="59" t="s">
        <v>13</v>
      </c>
      <c r="C41" s="34" t="s">
        <v>56</v>
      </c>
      <c r="D41" s="40">
        <v>0.13950231481481482</v>
      </c>
      <c r="E41" s="41">
        <v>43569</v>
      </c>
      <c r="F41" s="45"/>
      <c r="G41" s="64" t="s">
        <v>35</v>
      </c>
      <c r="H41" s="64"/>
      <c r="I41" s="68">
        <v>0.24483796296296298</v>
      </c>
      <c r="J41" s="16" t="s">
        <v>116</v>
      </c>
      <c r="K41" s="41">
        <v>43786</v>
      </c>
    </row>
    <row r="42" spans="1:11" s="16" customFormat="1" ht="15.75">
      <c r="A42" s="32">
        <v>11</v>
      </c>
      <c r="B42" s="50" t="s">
        <v>13</v>
      </c>
      <c r="C42" s="34" t="s">
        <v>9</v>
      </c>
      <c r="D42" s="40">
        <v>0.1396990740740741</v>
      </c>
      <c r="E42" s="41">
        <v>43443</v>
      </c>
      <c r="F42" s="13"/>
      <c r="G42" s="16" t="s">
        <v>37</v>
      </c>
      <c r="I42" s="68">
        <v>0.24826388888888887</v>
      </c>
      <c r="J42" s="67" t="s">
        <v>59</v>
      </c>
      <c r="K42" s="43">
        <v>43580</v>
      </c>
    </row>
    <row r="43" spans="1:14" s="16" customFormat="1" ht="15.75">
      <c r="A43" s="32">
        <v>12</v>
      </c>
      <c r="B43" s="53" t="s">
        <v>16</v>
      </c>
      <c r="C43" s="34" t="s">
        <v>89</v>
      </c>
      <c r="D43" s="40">
        <v>0.1440162037037037</v>
      </c>
      <c r="E43" s="41">
        <v>43758</v>
      </c>
      <c r="F43" s="12"/>
      <c r="G43" s="70" t="s">
        <v>35</v>
      </c>
      <c r="H43" s="70"/>
      <c r="I43" s="69">
        <v>0.26158564814814816</v>
      </c>
      <c r="J43" s="12" t="s">
        <v>59</v>
      </c>
      <c r="K43" s="43">
        <v>43580</v>
      </c>
      <c r="L43" s="14"/>
      <c r="M43" s="14"/>
      <c r="N43" s="14"/>
    </row>
    <row r="44" spans="1:11" s="16" customFormat="1" ht="15.75">
      <c r="A44" s="32">
        <v>13</v>
      </c>
      <c r="B44" s="53" t="s">
        <v>13</v>
      </c>
      <c r="C44" s="34" t="s">
        <v>89</v>
      </c>
      <c r="D44" s="40">
        <v>0.1448148148148148</v>
      </c>
      <c r="E44" s="41">
        <v>43758</v>
      </c>
      <c r="F44" s="12"/>
      <c r="G44" s="50" t="s">
        <v>11</v>
      </c>
      <c r="H44" s="47"/>
      <c r="I44" s="44">
        <v>0.2785300925925926</v>
      </c>
      <c r="J44" s="66" t="s">
        <v>59</v>
      </c>
      <c r="K44" s="43">
        <v>43580</v>
      </c>
    </row>
    <row r="45" spans="1:11" s="16" customFormat="1" ht="15.75">
      <c r="A45" s="32">
        <v>14</v>
      </c>
      <c r="B45" s="50" t="s">
        <v>48</v>
      </c>
      <c r="C45" s="45" t="s">
        <v>41</v>
      </c>
      <c r="D45" s="48">
        <v>0.1454050925925926</v>
      </c>
      <c r="E45" s="62">
        <v>43562</v>
      </c>
      <c r="F45" s="13"/>
      <c r="G45" s="50" t="s">
        <v>11</v>
      </c>
      <c r="H45" s="47"/>
      <c r="I45" s="44">
        <v>0.29738425925925926</v>
      </c>
      <c r="J45" s="66" t="s">
        <v>78</v>
      </c>
      <c r="K45" s="43">
        <v>43674</v>
      </c>
    </row>
    <row r="46" spans="1:11" ht="15.75">
      <c r="A46" s="32">
        <v>15</v>
      </c>
      <c r="B46" s="50" t="s">
        <v>84</v>
      </c>
      <c r="C46" s="34" t="s">
        <v>89</v>
      </c>
      <c r="D46" s="40">
        <v>0.15144675925925927</v>
      </c>
      <c r="E46" s="41">
        <v>43758</v>
      </c>
      <c r="F46" s="34"/>
      <c r="G46" s="50" t="s">
        <v>43</v>
      </c>
      <c r="H46" s="47"/>
      <c r="I46" s="40">
        <v>0.32341435185185186</v>
      </c>
      <c r="J46" s="34" t="s">
        <v>42</v>
      </c>
      <c r="K46" s="41">
        <v>43541</v>
      </c>
    </row>
    <row r="47" spans="1:11" ht="15.75">
      <c r="A47" s="32">
        <v>16</v>
      </c>
      <c r="B47" s="65" t="s">
        <v>47</v>
      </c>
      <c r="C47" s="3" t="s">
        <v>51</v>
      </c>
      <c r="D47" s="61">
        <v>0.15280092592592592</v>
      </c>
      <c r="E47" s="62">
        <v>43562</v>
      </c>
      <c r="F47" s="34"/>
      <c r="G47" s="1" t="s">
        <v>37</v>
      </c>
      <c r="H47" s="1"/>
      <c r="I47" s="68"/>
      <c r="J47" s="16" t="s">
        <v>116</v>
      </c>
      <c r="K47" s="41">
        <v>43786</v>
      </c>
    </row>
    <row r="48" spans="1:11" ht="15.75">
      <c r="A48" s="32">
        <v>17</v>
      </c>
      <c r="B48" s="53" t="s">
        <v>85</v>
      </c>
      <c r="C48" s="34" t="s">
        <v>89</v>
      </c>
      <c r="D48" s="40">
        <v>0.1546875</v>
      </c>
      <c r="E48" s="41">
        <v>43758</v>
      </c>
      <c r="F48" s="34"/>
      <c r="G48" s="1"/>
      <c r="H48" s="1"/>
      <c r="I48" s="1"/>
      <c r="J48" s="1"/>
      <c r="K48" s="1"/>
    </row>
    <row r="49" spans="1:11" ht="15.75">
      <c r="A49" s="32">
        <v>18</v>
      </c>
      <c r="B49" s="50" t="s">
        <v>12</v>
      </c>
      <c r="C49" s="45" t="s">
        <v>52</v>
      </c>
      <c r="D49" s="44">
        <v>0.1561921296296296</v>
      </c>
      <c r="E49" s="62">
        <v>43562</v>
      </c>
      <c r="F49" s="35"/>
      <c r="G49" s="1"/>
      <c r="H49" s="1"/>
      <c r="I49" s="1"/>
      <c r="J49" s="1"/>
      <c r="K49" s="1"/>
    </row>
    <row r="50" spans="1:11" ht="15.75">
      <c r="A50" s="32">
        <v>19</v>
      </c>
      <c r="B50" s="64" t="s">
        <v>46</v>
      </c>
      <c r="C50" s="3" t="s">
        <v>51</v>
      </c>
      <c r="D50" s="61">
        <v>0.15671296296296297</v>
      </c>
      <c r="E50" s="62">
        <v>43562</v>
      </c>
      <c r="F50" s="34"/>
      <c r="G50" s="1"/>
      <c r="H50" s="1"/>
      <c r="I50" s="1"/>
      <c r="J50" s="1"/>
      <c r="K50" s="1"/>
    </row>
    <row r="51" spans="1:11" ht="15.75">
      <c r="A51" s="32">
        <v>20</v>
      </c>
      <c r="B51" s="50" t="s">
        <v>12</v>
      </c>
      <c r="C51" s="34" t="s">
        <v>39</v>
      </c>
      <c r="D51" s="40">
        <v>0.15744212962962964</v>
      </c>
      <c r="E51" s="41">
        <v>43520</v>
      </c>
      <c r="F51" s="34"/>
      <c r="G51" s="1"/>
      <c r="H51" s="1"/>
      <c r="I51" s="1"/>
      <c r="J51" s="1"/>
      <c r="K51" s="1"/>
    </row>
    <row r="52" spans="1:11" ht="15.75">
      <c r="A52" s="32">
        <v>21</v>
      </c>
      <c r="B52" s="50" t="s">
        <v>12</v>
      </c>
      <c r="C52" s="34" t="s">
        <v>9</v>
      </c>
      <c r="D52" s="40">
        <v>0.1579398148148148</v>
      </c>
      <c r="E52" s="41">
        <v>43443</v>
      </c>
      <c r="F52" s="34"/>
      <c r="G52" s="1"/>
      <c r="H52" s="1"/>
      <c r="I52" s="1"/>
      <c r="J52" s="1"/>
      <c r="K52" s="1"/>
    </row>
    <row r="53" spans="1:11" ht="15.75">
      <c r="A53" s="32">
        <v>22</v>
      </c>
      <c r="B53" s="53" t="s">
        <v>86</v>
      </c>
      <c r="C53" s="34" t="s">
        <v>89</v>
      </c>
      <c r="D53" s="40">
        <v>0.16197916666666667</v>
      </c>
      <c r="E53" s="41">
        <v>43758</v>
      </c>
      <c r="F53" s="34"/>
      <c r="G53" s="10" t="s">
        <v>10</v>
      </c>
      <c r="H53" s="31"/>
      <c r="I53" s="52" t="s">
        <v>5</v>
      </c>
      <c r="J53" s="52" t="s">
        <v>4</v>
      </c>
      <c r="K53" s="21" t="s">
        <v>6</v>
      </c>
    </row>
    <row r="54" spans="1:11" ht="15.75">
      <c r="A54" s="32">
        <v>23</v>
      </c>
      <c r="B54" s="71" t="s">
        <v>87</v>
      </c>
      <c r="C54" s="34" t="s">
        <v>89</v>
      </c>
      <c r="D54" s="40">
        <v>0.18148148148148147</v>
      </c>
      <c r="E54" s="41">
        <v>43758</v>
      </c>
      <c r="F54" s="34"/>
      <c r="G54" s="16"/>
      <c r="H54" s="16"/>
      <c r="I54" s="16"/>
      <c r="J54" s="16"/>
      <c r="K54" s="16"/>
    </row>
    <row r="55" spans="1:11" ht="15.75">
      <c r="A55" s="32">
        <v>24</v>
      </c>
      <c r="B55" s="53" t="s">
        <v>37</v>
      </c>
      <c r="C55" s="34" t="s">
        <v>89</v>
      </c>
      <c r="D55" s="40">
        <v>0.1867939814814815</v>
      </c>
      <c r="E55" s="41">
        <v>43758</v>
      </c>
      <c r="F55" s="34"/>
      <c r="G55" s="1" t="s">
        <v>13</v>
      </c>
      <c r="H55" s="1"/>
      <c r="I55" s="61">
        <v>0.4483564814814815</v>
      </c>
      <c r="J55" s="3" t="s">
        <v>71</v>
      </c>
      <c r="K55" s="62">
        <v>43610</v>
      </c>
    </row>
    <row r="56" spans="1:11" ht="15.75">
      <c r="A56" s="32">
        <v>25</v>
      </c>
      <c r="B56" s="63" t="s">
        <v>35</v>
      </c>
      <c r="C56" s="45" t="s">
        <v>39</v>
      </c>
      <c r="D56" s="44">
        <v>0.190474537037037</v>
      </c>
      <c r="E56" s="41">
        <v>43520</v>
      </c>
      <c r="F56" s="34"/>
      <c r="G56" s="1" t="s">
        <v>37</v>
      </c>
      <c r="H56" s="1"/>
      <c r="I56" s="61">
        <v>0.7216898148148148</v>
      </c>
      <c r="J56" s="3" t="s">
        <v>71</v>
      </c>
      <c r="K56" s="62">
        <v>43610</v>
      </c>
    </row>
    <row r="57" spans="1:11" ht="15.75">
      <c r="A57" s="32">
        <v>26</v>
      </c>
      <c r="B57" s="71" t="s">
        <v>35</v>
      </c>
      <c r="C57" s="34" t="s">
        <v>89</v>
      </c>
      <c r="D57" s="40">
        <v>0.19328703703703706</v>
      </c>
      <c r="E57" s="41">
        <v>43758</v>
      </c>
      <c r="F57" s="34"/>
      <c r="G57" s="1"/>
      <c r="H57" s="1"/>
      <c r="I57" s="1"/>
      <c r="J57" s="1"/>
      <c r="K57" s="1"/>
    </row>
    <row r="58" spans="1:10" ht="15.75">
      <c r="A58" s="32">
        <v>27</v>
      </c>
      <c r="B58" s="59" t="s">
        <v>37</v>
      </c>
      <c r="C58" s="34" t="s">
        <v>39</v>
      </c>
      <c r="D58" s="42">
        <v>0.20020833333333332</v>
      </c>
      <c r="E58" s="41">
        <v>43520</v>
      </c>
      <c r="F58" s="34"/>
      <c r="G58" s="34"/>
      <c r="H58" s="34"/>
      <c r="I58" s="34"/>
      <c r="J58" s="34"/>
    </row>
    <row r="59" spans="1:11" ht="15.75">
      <c r="A59" s="32">
        <v>28</v>
      </c>
      <c r="B59" s="46" t="s">
        <v>11</v>
      </c>
      <c r="C59" s="45" t="s">
        <v>9</v>
      </c>
      <c r="D59" s="44">
        <v>0.20607638888888888</v>
      </c>
      <c r="E59" s="41">
        <v>43444</v>
      </c>
      <c r="F59" s="34"/>
      <c r="G59" s="10" t="s">
        <v>17</v>
      </c>
      <c r="H59" s="31"/>
      <c r="I59" s="52" t="s">
        <v>83</v>
      </c>
      <c r="J59" s="52" t="s">
        <v>4</v>
      </c>
      <c r="K59" s="21" t="s">
        <v>6</v>
      </c>
    </row>
    <row r="60" spans="1:11" s="49" customFormat="1" ht="15.75">
      <c r="A60" s="32">
        <v>29</v>
      </c>
      <c r="B60" s="46" t="s">
        <v>11</v>
      </c>
      <c r="C60" s="45" t="s">
        <v>26</v>
      </c>
      <c r="D60" s="44">
        <v>0.2066435185185185</v>
      </c>
      <c r="E60" s="41">
        <v>43513</v>
      </c>
      <c r="F60" s="34"/>
      <c r="G60" s="3"/>
      <c r="H60" s="3"/>
      <c r="I60" s="3"/>
      <c r="J60" s="3"/>
      <c r="K60" s="3"/>
    </row>
    <row r="61" spans="1:11" s="49" customFormat="1" ht="15.75">
      <c r="A61" s="32">
        <v>30</v>
      </c>
      <c r="B61" s="46" t="s">
        <v>11</v>
      </c>
      <c r="C61" s="45" t="s">
        <v>107</v>
      </c>
      <c r="D61" s="44">
        <v>0.21101851851851852</v>
      </c>
      <c r="E61" s="43">
        <v>43772</v>
      </c>
      <c r="F61" s="39"/>
      <c r="G61" s="1" t="s">
        <v>13</v>
      </c>
      <c r="H61" s="1"/>
      <c r="I61" s="32">
        <v>61.3</v>
      </c>
      <c r="J61" s="3" t="s">
        <v>81</v>
      </c>
      <c r="K61" s="62">
        <v>43736</v>
      </c>
    </row>
    <row r="62" spans="1:11" s="49" customFormat="1" ht="15.75">
      <c r="A62" s="32">
        <v>31</v>
      </c>
      <c r="B62" s="50" t="s">
        <v>11</v>
      </c>
      <c r="C62" s="34" t="s">
        <v>41</v>
      </c>
      <c r="D62" s="40">
        <v>0.21407407407407408</v>
      </c>
      <c r="E62" s="41">
        <v>43520</v>
      </c>
      <c r="F62" s="39"/>
      <c r="G62" s="54"/>
      <c r="H62" s="54"/>
      <c r="I62" s="33"/>
      <c r="J62" s="32"/>
      <c r="K62" s="55"/>
    </row>
    <row r="63" spans="1:10" ht="15.75">
      <c r="A63" s="32">
        <v>32</v>
      </c>
      <c r="B63" s="71" t="s">
        <v>88</v>
      </c>
      <c r="C63" s="34" t="s">
        <v>89</v>
      </c>
      <c r="D63" s="40">
        <v>0.21796296296296294</v>
      </c>
      <c r="E63" s="41">
        <v>43758</v>
      </c>
      <c r="F63" s="34"/>
      <c r="G63" s="34"/>
      <c r="H63" s="34"/>
      <c r="I63" s="34"/>
      <c r="J63" s="34"/>
    </row>
    <row r="64" spans="1:10" ht="15.75">
      <c r="A64" s="32">
        <v>33</v>
      </c>
      <c r="B64" s="46" t="s">
        <v>11</v>
      </c>
      <c r="C64" s="45" t="s">
        <v>68</v>
      </c>
      <c r="D64" s="44">
        <v>0.2187962962962963</v>
      </c>
      <c r="E64" s="43">
        <v>43586</v>
      </c>
      <c r="F64" s="34"/>
      <c r="G64" s="34"/>
      <c r="H64" s="34"/>
      <c r="I64" s="34"/>
      <c r="J64" s="34"/>
    </row>
    <row r="65" spans="1:10" ht="15.75">
      <c r="A65" s="32">
        <v>34</v>
      </c>
      <c r="B65" s="46" t="s">
        <v>11</v>
      </c>
      <c r="C65" s="45" t="s">
        <v>106</v>
      </c>
      <c r="D65" s="44">
        <v>0.21987268518518518</v>
      </c>
      <c r="E65" s="43">
        <v>43765</v>
      </c>
      <c r="F65" s="34"/>
      <c r="G65" s="34"/>
      <c r="H65" s="34"/>
      <c r="I65" s="34"/>
      <c r="J65" s="34"/>
    </row>
    <row r="66" spans="1:5" ht="15.75">
      <c r="A66" s="32">
        <v>35</v>
      </c>
      <c r="B66" s="46" t="s">
        <v>11</v>
      </c>
      <c r="C66" s="45" t="s">
        <v>80</v>
      </c>
      <c r="D66" s="44">
        <v>0.2210763888888889</v>
      </c>
      <c r="E66" s="43">
        <v>43723</v>
      </c>
    </row>
    <row r="67" spans="2:5" ht="15">
      <c r="B67" s="35"/>
      <c r="C67" s="34"/>
      <c r="D67" s="34"/>
      <c r="E67" s="34"/>
    </row>
    <row r="68" spans="2:5" ht="15">
      <c r="B68" s="35"/>
      <c r="C68" s="34"/>
      <c r="D68" s="34"/>
      <c r="E68" s="34"/>
    </row>
    <row r="69" spans="2:5" ht="15">
      <c r="B69" s="35"/>
      <c r="C69" s="34"/>
      <c r="D69" s="34"/>
      <c r="E69" s="34"/>
    </row>
    <row r="70" spans="2:5" ht="15">
      <c r="B70" s="35"/>
      <c r="C70" s="34"/>
      <c r="D70" s="34"/>
      <c r="E70" s="34"/>
    </row>
    <row r="71" spans="2:5" ht="15">
      <c r="B71" s="35"/>
      <c r="C71" s="34"/>
      <c r="D71" s="34"/>
      <c r="E71" s="34"/>
    </row>
    <row r="72" spans="2:5" ht="15">
      <c r="B72" s="35"/>
      <c r="C72" s="34"/>
      <c r="D72" s="34"/>
      <c r="E72" s="34"/>
    </row>
    <row r="73" spans="2:5" ht="15">
      <c r="B73" s="35"/>
      <c r="C73" s="34"/>
      <c r="D73" s="34"/>
      <c r="E73" s="34"/>
    </row>
    <row r="74" spans="2:5" ht="15">
      <c r="B74" s="35"/>
      <c r="C74" s="34"/>
      <c r="D74" s="34"/>
      <c r="E74" s="34"/>
    </row>
    <row r="75" spans="2:5" ht="15">
      <c r="B75" s="35"/>
      <c r="C75" s="34"/>
      <c r="D75" s="34"/>
      <c r="E75" s="34"/>
    </row>
    <row r="76" spans="2:5" ht="15">
      <c r="B76" s="35"/>
      <c r="C76" s="34"/>
      <c r="D76" s="34"/>
      <c r="E76" s="34"/>
    </row>
    <row r="77" spans="2:5" ht="15">
      <c r="B77" s="35"/>
      <c r="C77" s="34"/>
      <c r="D77" s="34"/>
      <c r="E77" s="34"/>
    </row>
    <row r="78" spans="2:5" ht="15">
      <c r="B78" s="35"/>
      <c r="C78" s="34"/>
      <c r="D78" s="34"/>
      <c r="E78" s="34"/>
    </row>
  </sheetData>
  <sheetProtection/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8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fabrizio.foglia</dc:creator>
  <cp:keywords/>
  <dc:description/>
  <cp:lastModifiedBy>Tecra M10 3G</cp:lastModifiedBy>
  <cp:lastPrinted>2016-10-21T07:46:32Z</cp:lastPrinted>
  <dcterms:created xsi:type="dcterms:W3CDTF">2011-03-11T17:02:59Z</dcterms:created>
  <dcterms:modified xsi:type="dcterms:W3CDTF">2019-11-17T21:07:49Z</dcterms:modified>
  <cp:category/>
  <cp:version/>
  <cp:contentType/>
  <cp:contentStatus/>
</cp:coreProperties>
</file>